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декабрь\"/>
    </mc:Choice>
  </mc:AlternateContent>
  <bookViews>
    <workbookView xWindow="120" yWindow="300" windowWidth="15195" windowHeight="12345"/>
  </bookViews>
  <sheets>
    <sheet name="лист 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9" i="1" l="1"/>
  <c r="D9" i="1"/>
  <c r="C9" i="1"/>
  <c r="B9" i="1"/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<sst xmlns="http://schemas.openxmlformats.org/spreadsheetml/2006/main" count="21" uniqueCount="13">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</sst>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60;&#1086;&#1088;&#1084;&#1072;%2046-&#1069;&#1069;/&#1044;&#1083;&#1103;%20&#1086;&#1090;&#1087;&#1088;&#1072;&#1074;&#1082;&#1080;/46EE.STX.EIAS(v1.0.4)_&#1076;&#1077;&#1082;&#1072;&#1073;&#1088;&#1100;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19">
          <cell r="G19">
            <v>0</v>
          </cell>
        </row>
        <row r="94">
          <cell r="G94">
            <v>1358.4750000000001</v>
          </cell>
          <cell r="H94">
            <v>1493.4349999999999</v>
          </cell>
          <cell r="I94">
            <v>31217.077000000001</v>
          </cell>
          <cell r="J94">
            <v>15943.280999999999</v>
          </cell>
          <cell r="AI94">
            <v>2042.2750000000001</v>
          </cell>
          <cell r="AJ94">
            <v>4048.3519999999994</v>
          </cell>
          <cell r="AK94">
            <v>2932.12</v>
          </cell>
          <cell r="AL94">
            <v>0.05</v>
          </cell>
          <cell r="BK94">
            <v>10260.879999999999</v>
          </cell>
          <cell r="BL94">
            <v>858.44900000000007</v>
          </cell>
          <cell r="BM94">
            <v>2315.422</v>
          </cell>
          <cell r="BN94">
            <v>900.476</v>
          </cell>
          <cell r="BO94">
            <v>34314.906999999999</v>
          </cell>
        </row>
      </sheetData>
      <sheetData sheetId="3">
        <row r="92">
          <cell r="F92">
            <v>74456.482999999993</v>
          </cell>
        </row>
      </sheetData>
      <sheetData sheetId="4">
        <row r="18">
          <cell r="F18">
            <v>118415.44100000002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11" sqref="H11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9" width="11.5703125" style="1" bestFit="1" customWidth="1"/>
    <col min="10" max="11" width="12.85546875" style="1" bestFit="1" customWidth="1"/>
    <col min="12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45261</v>
      </c>
      <c r="B5" s="3">
        <v>50</v>
      </c>
      <c r="C5" s="3">
        <v>849269.17671135557</v>
      </c>
      <c r="D5" s="3">
        <v>40679.67247910791</v>
      </c>
      <c r="E5" s="3">
        <v>37894.694809538618</v>
      </c>
      <c r="F5" s="5">
        <f>B5+C5+D5+E5</f>
        <v>927893.54400000209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45261</v>
      </c>
      <c r="B7" s="3">
        <v>1647319</v>
      </c>
      <c r="C7" s="3">
        <v>0</v>
      </c>
      <c r="D7" s="3">
        <v>321061</v>
      </c>
      <c r="E7" s="3">
        <v>516586</v>
      </c>
      <c r="F7" s="5">
        <f>B7+C7+D7+E7</f>
        <v>2484966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45261</v>
      </c>
      <c r="B9" s="3">
        <f>('[1]Раздел I. А'!$J$94+'[1]Раздел I. А'!$AL$94+'[1]Раздел I. А'!$BN$94+'[1]Раздел I. В'!$F$18)*1000</f>
        <v>135259248.00000003</v>
      </c>
      <c r="C9" s="3">
        <f>('[1]Раздел I. А'!$G$94+'[1]Раздел I. А'!$AI$94+'[1]Раздел I. А'!$BK$94+'[1]Раздел I. А'!$BO$94)*1000</f>
        <v>47976537</v>
      </c>
      <c r="D9" s="3">
        <f>('[1]Раздел I. А'!$H$94+'[1]Раздел I. А'!$AJ$94+'[1]Раздел I. А'!$BL$94)*1000</f>
        <v>6400235.9999999991</v>
      </c>
      <c r="E9" s="3">
        <f>('[1]Раздел I. А'!$I$94+'[1]Раздел I. А'!$AK$94+'[1]Раздел I. А'!$BM$94)*1000</f>
        <v>36464619</v>
      </c>
      <c r="F9" s="5">
        <f>B9+C9+D9+E9</f>
        <v>226100640.00000003</v>
      </c>
    </row>
    <row r="10" spans="1:8" ht="15.75" x14ac:dyDescent="0.25">
      <c r="F10" s="5">
        <f>F5+F9+F7</f>
        <v>229513499.54400003</v>
      </c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2024-01-25T18:15:58Z</dcterms:modified>
</cp:coreProperties>
</file>