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480" yWindow="180" windowWidth="18192" windowHeight="10932"/>
  </bookViews>
  <sheets>
    <sheet name="потери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D16" i="1" l="1"/>
  <c r="A16" i="1"/>
  <c r="J7" i="1"/>
  <c r="J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<sst xmlns="http://schemas.openxmlformats.org/spreadsheetml/2006/main" count="24" uniqueCount="21">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</sst>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2;&#1090;%20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>
        <row r="12">
          <cell r="B12">
            <v>88838900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354805702</v>
          </cell>
          <cell r="E5">
            <v>508809</v>
          </cell>
          <cell r="F5">
            <v>234488</v>
          </cell>
          <cell r="H5">
            <v>53100</v>
          </cell>
          <cell r="Q5">
            <v>291963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="90" zoomScaleNormal="90" workbookViewId="0">
      <selection activeCell="K18" sqref="K18"/>
    </sheetView>
  </sheetViews>
  <sheetFormatPr defaultColWidth="9.109375" defaultRowHeight="15.6" x14ac:dyDescent="0.3"/>
  <cols>
    <col min="1" max="1" width="16.44140625" style="1" customWidth="1"/>
    <col min="2" max="2" width="14" style="1" customWidth="1"/>
    <col min="3" max="3" width="13.5546875" style="1" bestFit="1" customWidth="1"/>
    <col min="4" max="4" width="17.88671875" style="1" customWidth="1"/>
    <col min="5" max="5" width="17.33203125" style="1" customWidth="1"/>
    <col min="6" max="6" width="9.5546875" style="1" customWidth="1"/>
    <col min="7" max="7" width="21.44140625" style="1" customWidth="1"/>
    <col min="8" max="8" width="1.5546875" style="1" hidden="1" customWidth="1"/>
    <col min="9" max="9" width="3.33203125" style="2" hidden="1" customWidth="1"/>
    <col min="10" max="10" width="11.88671875" style="2" customWidth="1"/>
    <col min="11" max="11" width="15" style="2" customWidth="1"/>
    <col min="12" max="12" width="5.109375" style="2" customWidth="1"/>
    <col min="13" max="13" width="1.33203125" style="2" hidden="1" customWidth="1"/>
    <col min="14" max="16" width="9.109375" style="2"/>
    <col min="17" max="16384" width="9.109375" style="1"/>
  </cols>
  <sheetData>
    <row r="1" spans="1:13" ht="74.25" customHeight="1" x14ac:dyDescent="0.3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3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3">
      <c r="A4" s="19">
        <v>44927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3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2" x14ac:dyDescent="0.3">
      <c r="A6" s="24" t="s">
        <v>4</v>
      </c>
      <c r="B6" s="25"/>
      <c r="C6" s="26"/>
      <c r="D6" s="11" t="s">
        <v>5</v>
      </c>
      <c r="E6" s="21">
        <v>1.7678</v>
      </c>
      <c r="F6" s="22"/>
      <c r="G6" s="22"/>
      <c r="H6" s="22"/>
      <c r="I6" s="23"/>
      <c r="J6" s="20">
        <f>E6</f>
        <v>1.7678</v>
      </c>
      <c r="K6" s="20"/>
      <c r="L6" s="20"/>
      <c r="M6" s="20"/>
    </row>
    <row r="7" spans="1:13" ht="31.2" x14ac:dyDescent="0.3">
      <c r="A7" s="24" t="s">
        <v>6</v>
      </c>
      <c r="B7" s="25"/>
      <c r="C7" s="26"/>
      <c r="D7" s="11" t="s">
        <v>5</v>
      </c>
      <c r="E7" s="21">
        <v>6.5100000000000002E-3</v>
      </c>
      <c r="F7" s="22"/>
      <c r="G7" s="22"/>
      <c r="H7" s="22"/>
      <c r="I7" s="23"/>
      <c r="J7" s="20">
        <f>E7</f>
        <v>6.5100000000000002E-3</v>
      </c>
      <c r="K7" s="20"/>
      <c r="L7" s="20"/>
      <c r="M7" s="20"/>
    </row>
    <row r="8" spans="1:13" ht="31.2" x14ac:dyDescent="0.3">
      <c r="A8" s="24" t="s">
        <v>7</v>
      </c>
      <c r="B8" s="25"/>
      <c r="C8" s="26"/>
      <c r="D8" s="11" t="s">
        <v>5</v>
      </c>
      <c r="E8" s="21">
        <v>2.751E-2</v>
      </c>
      <c r="F8" s="22"/>
      <c r="G8" s="22"/>
      <c r="H8" s="22"/>
      <c r="I8" s="23"/>
      <c r="J8" s="20">
        <v>9.7850000000000006E-2</v>
      </c>
      <c r="K8" s="20"/>
      <c r="L8" s="20"/>
      <c r="M8" s="20"/>
    </row>
    <row r="9" spans="1:13" ht="31.2" x14ac:dyDescent="0.3">
      <c r="A9" s="33" t="s">
        <v>8</v>
      </c>
      <c r="B9" s="34"/>
      <c r="C9" s="35"/>
      <c r="D9" s="3" t="s">
        <v>5</v>
      </c>
      <c r="E9" s="36">
        <f>SUM(E6:I8)</f>
        <v>1.80182</v>
      </c>
      <c r="F9" s="37"/>
      <c r="G9" s="37"/>
      <c r="H9" s="37"/>
      <c r="I9" s="38"/>
      <c r="J9" s="39">
        <f>SUM(J6:M8)</f>
        <v>1.87216</v>
      </c>
      <c r="K9" s="39"/>
      <c r="L9" s="39"/>
      <c r="M9" s="39"/>
    </row>
    <row r="10" spans="1:13" ht="39" customHeight="1" x14ac:dyDescent="0.3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3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">
      <c r="A13" s="8">
        <f>A4</f>
        <v>44927</v>
      </c>
      <c r="B13" s="28" t="s">
        <v>18</v>
      </c>
      <c r="C13" s="29"/>
      <c r="D13" s="29"/>
      <c r="E13" s="29"/>
      <c r="F13" s="29"/>
      <c r="G13" s="30"/>
    </row>
    <row r="14" spans="1:13" x14ac:dyDescent="0.3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3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3">
      <c r="A16" s="9">
        <f>[2]Лист1!$B$5-[2]Лист1!$E$5-[2]Лист1!$F$5</f>
        <v>354062405</v>
      </c>
      <c r="B16" s="9">
        <v>206850365</v>
      </c>
      <c r="C16" s="10">
        <f>A16-B16</f>
        <v>147212040</v>
      </c>
      <c r="D16" s="42">
        <f>[1]Январь!$B$12+[2]Лист1!$H$5+[2]Лист1!$Q$5</f>
        <v>89183963</v>
      </c>
      <c r="E16" s="43"/>
      <c r="F16" s="44"/>
      <c r="G16" s="10">
        <f>C16-D16</f>
        <v>58028077</v>
      </c>
    </row>
    <row r="17" spans="3:6" x14ac:dyDescent="0.3">
      <c r="E17" s="12"/>
      <c r="F17" s="12"/>
    </row>
    <row r="22" spans="3:6" x14ac:dyDescent="0.3">
      <c r="C22" s="12"/>
    </row>
    <row r="23" spans="3:6" x14ac:dyDescent="0.3">
      <c r="C23" s="12"/>
    </row>
    <row r="27" spans="3:6" x14ac:dyDescent="0.3">
      <c r="E27" s="12"/>
    </row>
  </sheetData>
  <sheetProtection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Deni</cp:lastModifiedBy>
  <cp:lastPrinted>2017-08-16T10:41:52Z</cp:lastPrinted>
  <dcterms:created xsi:type="dcterms:W3CDTF">2017-08-16T10:26:16Z</dcterms:created>
  <dcterms:modified xsi:type="dcterms:W3CDTF">2023-03-03T08:54:29Z</dcterms:modified>
</cp:coreProperties>
</file>