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480" yWindow="180" windowWidth="18195" windowHeight="10935"/>
  </bookViews>
  <sheets>
    <sheet name="потери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G16" i="1" l="1"/>
  <c r="D16" i="1"/>
  <c r="B16" i="1"/>
  <c r="A16" i="1"/>
  <c r="E9" i="1"/>
  <c r="J6" i="1"/>
  <c r="J7" i="1"/>
  <c r="J9" i="1" l="1"/>
  <c r="C16" i="1" l="1"/>
  <c r="A13" i="1" l="1"/>
</calcChain>
</file>

<file path=xl/comments1.xml><?xml version="1.0" encoding="utf-8"?>
<comments xmlns="http://schemas.openxmlformats.org/spreadsheetml/2006/main">
  <authors>
    <author>Admin</author>
  </authors>
  <commentList>
    <comment ref="D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<sst xmlns="http://schemas.openxmlformats.org/spreadsheetml/2006/main" count="24" uniqueCount="21">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</sst>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5;&#1086;&#1090;&#1077;&#1088;&#1080;/&#1082;&#1086;&#1084;&#1087;&#1077;&#1085;&#1089;&#1072;&#1094;&#1080;&#1103;%20&#1087;&#1086;&#1090;&#1077;&#1088;&#1100;%20&#1063;&#1077;&#1095;&#1077;&#1085;&#1101;&#1085;&#1077;&#1088;&#1075;&#1086;%20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5;&#1086;&#1090;&#1077;&#1088;&#1080;/&#1040;&#1082;&#1090;%20&#1082;&#1086;&#1084;&#1087;&#1077;&#1085;&#1089;&#1072;&#1094;&#1080;&#1103;%20&#1087;&#1086;&#1090;&#1077;&#1088;&#1100;%20&#1063;&#1077;&#1095;&#1077;&#1085;&#1101;&#1085;&#1077;&#1088;&#1075;&#1086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7">
          <cell r="B7">
            <v>298265706.51999998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 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потери по балансу"/>
      <sheetName val="сверхнорматив"/>
    </sheetNames>
    <sheetDataSet>
      <sheetData sheetId="0"/>
      <sheetData sheetId="1"/>
      <sheetData sheetId="2">
        <row r="6">
          <cell r="D6">
            <v>60805500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"/>
  <sheetViews>
    <sheetView tabSelected="1" zoomScale="90" zoomScaleNormal="90" workbookViewId="0">
      <selection activeCell="G17" sqref="G17"/>
    </sheetView>
  </sheetViews>
  <sheetFormatPr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47.25" customHeight="1" x14ac:dyDescent="0.25">
      <c r="A2" s="15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7" t="s">
        <v>20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25">
      <c r="A4" s="19">
        <v>44621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96.75" customHeight="1" x14ac:dyDescent="0.25">
      <c r="A5" s="24" t="s">
        <v>0</v>
      </c>
      <c r="B5" s="25"/>
      <c r="C5" s="26"/>
      <c r="D5" s="11" t="s">
        <v>1</v>
      </c>
      <c r="E5" s="27" t="s">
        <v>2</v>
      </c>
      <c r="F5" s="27"/>
      <c r="G5" s="27"/>
      <c r="H5" s="27"/>
      <c r="I5" s="27"/>
      <c r="J5" s="27" t="s">
        <v>3</v>
      </c>
      <c r="K5" s="27"/>
      <c r="L5" s="27"/>
      <c r="M5" s="27"/>
    </row>
    <row r="6" spans="1:13" ht="31.5" x14ac:dyDescent="0.25">
      <c r="A6" s="24" t="s">
        <v>4</v>
      </c>
      <c r="B6" s="25"/>
      <c r="C6" s="26"/>
      <c r="D6" s="11" t="s">
        <v>5</v>
      </c>
      <c r="E6" s="21">
        <v>1.7308600000000001</v>
      </c>
      <c r="F6" s="22"/>
      <c r="G6" s="22"/>
      <c r="H6" s="22"/>
      <c r="I6" s="23"/>
      <c r="J6" s="20">
        <f>E6</f>
        <v>1.7308600000000001</v>
      </c>
      <c r="K6" s="20"/>
      <c r="L6" s="20"/>
      <c r="M6" s="20"/>
    </row>
    <row r="7" spans="1:13" ht="31.5" x14ac:dyDescent="0.25">
      <c r="A7" s="24" t="s">
        <v>6</v>
      </c>
      <c r="B7" s="25"/>
      <c r="C7" s="26"/>
      <c r="D7" s="11" t="s">
        <v>5</v>
      </c>
      <c r="E7" s="21">
        <v>5.1399999999999996E-3</v>
      </c>
      <c r="F7" s="22"/>
      <c r="G7" s="22"/>
      <c r="H7" s="22"/>
      <c r="I7" s="23"/>
      <c r="J7" s="20">
        <f>E7</f>
        <v>5.1399999999999996E-3</v>
      </c>
      <c r="K7" s="20"/>
      <c r="L7" s="20"/>
      <c r="M7" s="20"/>
    </row>
    <row r="8" spans="1:13" ht="31.5" x14ac:dyDescent="0.25">
      <c r="A8" s="24" t="s">
        <v>7</v>
      </c>
      <c r="B8" s="25"/>
      <c r="C8" s="26"/>
      <c r="D8" s="11" t="s">
        <v>5</v>
      </c>
      <c r="E8" s="21">
        <v>2.2339999999999999E-2</v>
      </c>
      <c r="F8" s="22"/>
      <c r="G8" s="22"/>
      <c r="H8" s="22"/>
      <c r="I8" s="23"/>
      <c r="J8" s="20">
        <v>0.19164</v>
      </c>
      <c r="K8" s="20"/>
      <c r="L8" s="20"/>
      <c r="M8" s="20"/>
    </row>
    <row r="9" spans="1:13" ht="31.5" x14ac:dyDescent="0.25">
      <c r="A9" s="33" t="s">
        <v>8</v>
      </c>
      <c r="B9" s="34"/>
      <c r="C9" s="35"/>
      <c r="D9" s="3" t="s">
        <v>5</v>
      </c>
      <c r="E9" s="36">
        <f>SUM(E6:I8)</f>
        <v>1.75834</v>
      </c>
      <c r="F9" s="37"/>
      <c r="G9" s="37"/>
      <c r="H9" s="37"/>
      <c r="I9" s="38"/>
      <c r="J9" s="39">
        <f>SUM(J6:M8)</f>
        <v>1.92764</v>
      </c>
      <c r="K9" s="39"/>
      <c r="L9" s="39"/>
      <c r="M9" s="39"/>
    </row>
    <row r="10" spans="1:13" ht="39" customHeight="1" x14ac:dyDescent="0.25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25">
      <c r="A11" s="31" t="s">
        <v>10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44621</v>
      </c>
      <c r="B13" s="28" t="s">
        <v>18</v>
      </c>
      <c r="C13" s="29"/>
      <c r="D13" s="29"/>
      <c r="E13" s="29"/>
      <c r="F13" s="29"/>
      <c r="G13" s="30"/>
    </row>
    <row r="14" spans="1:13" x14ac:dyDescent="0.25">
      <c r="A14" s="45" t="s">
        <v>12</v>
      </c>
      <c r="B14" s="45" t="s">
        <v>13</v>
      </c>
      <c r="C14" s="46" t="s">
        <v>14</v>
      </c>
      <c r="D14" s="46"/>
      <c r="E14" s="46"/>
      <c r="F14" s="46"/>
      <c r="G14" s="46"/>
    </row>
    <row r="15" spans="1:13" ht="82.5" customHeight="1" x14ac:dyDescent="0.25">
      <c r="A15" s="45"/>
      <c r="B15" s="45"/>
      <c r="C15" s="6" t="s">
        <v>15</v>
      </c>
      <c r="D15" s="47" t="s">
        <v>16</v>
      </c>
      <c r="E15" s="48"/>
      <c r="F15" s="49"/>
      <c r="G15" s="7" t="s">
        <v>17</v>
      </c>
    </row>
    <row r="16" spans="1:13" x14ac:dyDescent="0.25">
      <c r="A16" s="9">
        <f>[1]Лист1!$B$7</f>
        <v>298265706.51999998</v>
      </c>
      <c r="B16" s="9">
        <f>[1]Лист1!$X$7</f>
        <v>0</v>
      </c>
      <c r="C16" s="10">
        <f>A16-B16</f>
        <v>298265706.51999998</v>
      </c>
      <c r="D16" s="42">
        <f>[2]Март!$D$6</f>
        <v>60805500</v>
      </c>
      <c r="E16" s="43"/>
      <c r="F16" s="44"/>
      <c r="G16" s="10">
        <f>C16-D16</f>
        <v>237460206.51999998</v>
      </c>
    </row>
    <row r="17" spans="5:6" x14ac:dyDescent="0.25">
      <c r="E17" s="12"/>
      <c r="F17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27">
    <mergeCell ref="D16:F16"/>
    <mergeCell ref="A14:A15"/>
    <mergeCell ref="B14:B15"/>
    <mergeCell ref="C14:G14"/>
    <mergeCell ref="D15:F15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2022-04-19T06:43:37Z</dcterms:modified>
</cp:coreProperties>
</file>