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июнь\"/>
    </mc:Choice>
  </mc:AlternateContent>
  <bookViews>
    <workbookView xWindow="0" yWindow="0" windowWidth="28800" windowHeight="118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6" i="1" l="1"/>
  <c r="B16" i="1"/>
  <c r="A16" i="1"/>
  <c r="J7" i="1" l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<sst xmlns="http://schemas.openxmlformats.org/spreadsheetml/2006/main" count="24" uniqueCount="21">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</sst>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164" fontId="6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">
          <cell r="B9">
            <v>274500855</v>
          </cell>
        </row>
        <row r="10">
          <cell r="B10">
            <v>281927170</v>
          </cell>
          <cell r="S10">
            <v>536148</v>
          </cell>
          <cell r="X10">
            <v>196233932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F4">
            <v>44185528</v>
          </cell>
          <cell r="G4">
            <v>33913129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topLeftCell="A4" zoomScale="90" zoomScaleNormal="90" workbookViewId="0">
      <selection activeCell="G16" sqref="G16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7.25" customHeight="1" x14ac:dyDescent="0.2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>
        <v>45444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96.75" customHeight="1" x14ac:dyDescent="0.25">
      <c r="A5" s="26" t="s">
        <v>0</v>
      </c>
      <c r="B5" s="27"/>
      <c r="C5" s="28"/>
      <c r="D5" s="11" t="s">
        <v>1</v>
      </c>
      <c r="E5" s="29" t="s">
        <v>2</v>
      </c>
      <c r="F5" s="29"/>
      <c r="G5" s="29"/>
      <c r="H5" s="29"/>
      <c r="I5" s="29"/>
      <c r="J5" s="15" t="s">
        <v>3</v>
      </c>
    </row>
    <row r="6" spans="1:10" ht="31.5" x14ac:dyDescent="0.25">
      <c r="A6" s="26" t="s">
        <v>4</v>
      </c>
      <c r="B6" s="27"/>
      <c r="C6" s="28"/>
      <c r="D6" s="11" t="s">
        <v>5</v>
      </c>
      <c r="E6" s="23">
        <v>2.2141000000000002</v>
      </c>
      <c r="F6" s="24"/>
      <c r="G6" s="24"/>
      <c r="H6" s="24"/>
      <c r="I6" s="25"/>
      <c r="J6" s="13">
        <f>E6</f>
        <v>2.2141000000000002</v>
      </c>
    </row>
    <row r="7" spans="1:10" ht="31.5" x14ac:dyDescent="0.25">
      <c r="A7" s="26" t="s">
        <v>6</v>
      </c>
      <c r="B7" s="27"/>
      <c r="C7" s="28"/>
      <c r="D7" s="11" t="s">
        <v>5</v>
      </c>
      <c r="E7" s="23">
        <v>4.3E-3</v>
      </c>
      <c r="F7" s="24"/>
      <c r="G7" s="24"/>
      <c r="H7" s="24"/>
      <c r="I7" s="25"/>
      <c r="J7" s="13">
        <f>E7</f>
        <v>4.3E-3</v>
      </c>
    </row>
    <row r="8" spans="1:10" ht="31.5" x14ac:dyDescent="0.25">
      <c r="A8" s="26" t="s">
        <v>7</v>
      </c>
      <c r="B8" s="27"/>
      <c r="C8" s="28"/>
      <c r="D8" s="11" t="s">
        <v>5</v>
      </c>
      <c r="E8" s="23">
        <v>2.751E-2</v>
      </c>
      <c r="F8" s="24"/>
      <c r="G8" s="24"/>
      <c r="H8" s="24"/>
      <c r="I8" s="25"/>
      <c r="J8" s="13">
        <v>9.7850000000000006E-2</v>
      </c>
    </row>
    <row r="9" spans="1:10" ht="31.5" x14ac:dyDescent="0.25">
      <c r="A9" s="35" t="s">
        <v>8</v>
      </c>
      <c r="B9" s="36"/>
      <c r="C9" s="37"/>
      <c r="D9" s="3" t="s">
        <v>5</v>
      </c>
      <c r="E9" s="38">
        <f>SUM(E6:I8)</f>
        <v>2.2459100000000003</v>
      </c>
      <c r="F9" s="39"/>
      <c r="G9" s="39"/>
      <c r="H9" s="39"/>
      <c r="I9" s="40"/>
      <c r="J9" s="14">
        <f>SUM(J6:J8)</f>
        <v>2.3162500000000006</v>
      </c>
    </row>
    <row r="10" spans="1:10" ht="39" customHeigh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6.75" customHeight="1" x14ac:dyDescent="0.25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>
        <f>A4</f>
        <v>45444</v>
      </c>
      <c r="B13" s="30" t="s">
        <v>18</v>
      </c>
      <c r="C13" s="31"/>
      <c r="D13" s="31"/>
      <c r="E13" s="31"/>
      <c r="F13" s="31"/>
      <c r="G13" s="32"/>
    </row>
    <row r="14" spans="1:10" x14ac:dyDescent="0.25">
      <c r="A14" s="46" t="s">
        <v>12</v>
      </c>
      <c r="B14" s="46" t="s">
        <v>13</v>
      </c>
      <c r="C14" s="47" t="s">
        <v>14</v>
      </c>
      <c r="D14" s="47"/>
      <c r="E14" s="47"/>
      <c r="F14" s="47"/>
      <c r="G14" s="47"/>
    </row>
    <row r="15" spans="1:10" ht="82.5" customHeight="1" x14ac:dyDescent="0.25">
      <c r="A15" s="46"/>
      <c r="B15" s="46"/>
      <c r="C15" s="6" t="s">
        <v>15</v>
      </c>
      <c r="D15" s="48" t="s">
        <v>16</v>
      </c>
      <c r="E15" s="49"/>
      <c r="F15" s="50"/>
      <c r="G15" s="7" t="s">
        <v>17</v>
      </c>
    </row>
    <row r="16" spans="1:10" x14ac:dyDescent="0.25">
      <c r="A16" s="9">
        <f>[1]Лист1!$B$10</f>
        <v>281927170</v>
      </c>
      <c r="B16" s="9">
        <f>[1]Лист1!$X$10+[1]Лист1!$S$10</f>
        <v>196770080</v>
      </c>
      <c r="C16" s="10">
        <f>A16-B16</f>
        <v>85157090</v>
      </c>
      <c r="D16" s="43">
        <f>'[2]по балансу и сверхбаланса'!$G$4</f>
        <v>33913129</v>
      </c>
      <c r="E16" s="44"/>
      <c r="F16" s="45"/>
      <c r="G16" s="10">
        <f>C16-D16</f>
        <v>51243961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2">
    <mergeCell ref="D16:F16"/>
    <mergeCell ref="A14:A15"/>
    <mergeCell ref="B14:B15"/>
    <mergeCell ref="C14:G14"/>
    <mergeCell ref="D15:F15"/>
    <mergeCell ref="B13:G13"/>
    <mergeCell ref="A11:J11"/>
    <mergeCell ref="A7:C7"/>
    <mergeCell ref="E7:I7"/>
    <mergeCell ref="A9:C9"/>
    <mergeCell ref="E9:I9"/>
    <mergeCell ref="A10:J10"/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2024-07-23T07:23:45Z</dcterms:modified>
</cp:coreProperties>
</file>