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декабр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C16" i="1" l="1"/>
  <c r="E9" i="1" l="1"/>
  <c r="J9" i="1" l="1"/>
  <c r="G16" i="1" l="1"/>
  <c r="A13" i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<sst xmlns="http://schemas.openxmlformats.org/spreadsheetml/2006/main" count="24" uniqueCount="21">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</sst>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55;&#1086;&#1090;&#1077;&#1088;&#1080;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L7">
            <v>305857.61499999999</v>
          </cell>
          <cell r="M7">
            <v>360626.435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L4">
            <v>66452771</v>
          </cell>
          <cell r="M4">
            <v>74456483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226100.64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sqref="A1:M1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45261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1.71807</v>
      </c>
      <c r="F6" s="30"/>
      <c r="G6" s="30"/>
      <c r="H6" s="30"/>
      <c r="I6" s="31"/>
      <c r="J6" s="32">
        <v>1.71807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3.5300000000000002E-3</v>
      </c>
      <c r="F7" s="30"/>
      <c r="G7" s="30"/>
      <c r="H7" s="30"/>
      <c r="I7" s="31"/>
      <c r="J7" s="32">
        <v>3.5300000000000002E-3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2.751E-2</v>
      </c>
      <c r="F8" s="30"/>
      <c r="G8" s="30"/>
      <c r="H8" s="30"/>
      <c r="I8" s="31"/>
      <c r="J8" s="32">
        <v>9.7850000000000006E-2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1.7491099999999999</v>
      </c>
      <c r="F9" s="37"/>
      <c r="G9" s="37"/>
      <c r="H9" s="37"/>
      <c r="I9" s="38"/>
      <c r="J9" s="39">
        <f>SUM(J6:M8)</f>
        <v>1.81945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45261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цен'!$M$7*1000</f>
        <v>360626435</v>
      </c>
      <c r="B16" s="9">
        <f>'[3]Приложение №2. Свод с актами БУ'!$Y$242*1000</f>
        <v>226100640</v>
      </c>
      <c r="C16" s="10">
        <f>A16-B16</f>
        <v>134525795</v>
      </c>
      <c r="D16" s="13">
        <f>'[2]по балансу и сверхбаланса'!$M$4</f>
        <v>74456483</v>
      </c>
      <c r="E16" s="14"/>
      <c r="F16" s="15"/>
      <c r="G16" s="10">
        <f>C16-D16</f>
        <v>60069312</v>
      </c>
    </row>
    <row r="17" spans="3:7" x14ac:dyDescent="0.25">
      <c r="E17" s="12"/>
      <c r="F17" s="12"/>
    </row>
    <row r="22" spans="3:7" x14ac:dyDescent="0.25">
      <c r="C22" s="12"/>
    </row>
    <row r="23" spans="3:7" x14ac:dyDescent="0.25">
      <c r="C23" s="12"/>
    </row>
    <row r="24" spans="3:7" x14ac:dyDescent="0.25">
      <c r="G24" s="12"/>
    </row>
    <row r="27" spans="3:7" x14ac:dyDescent="0.25">
      <c r="E2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2024-01-25T18:43:46Z</dcterms:modified>
</cp:coreProperties>
</file>