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90" windowWidth="28170" windowHeight="12600"/>
  </bookViews>
  <sheets>
    <sheet name="5(2020)утв." sheetId="7" r:id="rId1"/>
  </sheets>
  <definedNames>
    <definedName name="_xlnm._FilterDatabase" localSheetId="0" hidden="1">'5(2020)утв.'!$A$19:$AO$79</definedName>
    <definedName name="_xlnm.Print_Area" localSheetId="0">'5(2020)утв.'!$A$1:$AQ$59</definedName>
  </definedNames>
  <calcPr calcId="145621"/>
</workbook>
</file>

<file path=xl/calcChain.xml><?xml version="1.0" encoding="utf-8"?>
<calcChain xmlns="http://schemas.openxmlformats.org/spreadsheetml/2006/main">
  <c r="E71" i="7" l="1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AK71" i="7"/>
  <c r="AL71" i="7"/>
  <c r="AM71" i="7"/>
  <c r="AN71" i="7"/>
  <c r="AO71" i="7"/>
  <c r="AP71" i="7"/>
  <c r="AQ71" i="7"/>
  <c r="D71" i="7"/>
  <c r="AQ73" i="7"/>
  <c r="AP73" i="7"/>
  <c r="AO73" i="7"/>
  <c r="AN73" i="7"/>
  <c r="AM73" i="7"/>
  <c r="AL73" i="7"/>
  <c r="AK73" i="7"/>
  <c r="AJ73" i="7"/>
  <c r="AQ72" i="7"/>
  <c r="AP72" i="7"/>
  <c r="AO72" i="7"/>
  <c r="AN72" i="7"/>
  <c r="AM72" i="7"/>
  <c r="AL72" i="7"/>
  <c r="AK72" i="7"/>
  <c r="AJ72" i="7"/>
  <c r="AQ52" i="7"/>
  <c r="AP52" i="7"/>
  <c r="AO52" i="7"/>
  <c r="AN52" i="7"/>
  <c r="AM52" i="7"/>
  <c r="AL52" i="7"/>
  <c r="AK52" i="7"/>
  <c r="AJ52" i="7"/>
  <c r="AQ51" i="7"/>
  <c r="AP51" i="7"/>
  <c r="AO51" i="7"/>
  <c r="AN51" i="7"/>
  <c r="AM51" i="7"/>
  <c r="AL51" i="7"/>
  <c r="AK51" i="7"/>
  <c r="AJ51" i="7"/>
  <c r="AQ50" i="7"/>
  <c r="AP50" i="7"/>
  <c r="AO50" i="7"/>
  <c r="AN50" i="7"/>
  <c r="AM50" i="7"/>
  <c r="AL50" i="7"/>
  <c r="AK50" i="7"/>
  <c r="AJ50" i="7"/>
  <c r="AQ49" i="7"/>
  <c r="AP49" i="7"/>
  <c r="AO49" i="7"/>
  <c r="AN49" i="7"/>
  <c r="AM49" i="7"/>
  <c r="AL49" i="7"/>
  <c r="AK49" i="7"/>
  <c r="AJ49" i="7"/>
  <c r="AQ48" i="7"/>
  <c r="AP48" i="7"/>
  <c r="AO48" i="7"/>
  <c r="AN48" i="7"/>
  <c r="AM48" i="7"/>
  <c r="AL48" i="7"/>
  <c r="AK48" i="7"/>
  <c r="AJ48" i="7"/>
  <c r="D47" i="7"/>
  <c r="AJ31" i="7"/>
  <c r="AK31" i="7"/>
  <c r="AL31" i="7"/>
  <c r="AM31" i="7"/>
  <c r="AN31" i="7"/>
  <c r="AO31" i="7"/>
  <c r="AP31" i="7"/>
  <c r="AQ31" i="7"/>
  <c r="AK30" i="7"/>
  <c r="AL30" i="7"/>
  <c r="AM30" i="7"/>
  <c r="AN30" i="7"/>
  <c r="AO30" i="7"/>
  <c r="AP30" i="7"/>
  <c r="AQ30" i="7"/>
  <c r="AJ30" i="7"/>
  <c r="AQ26" i="7" l="1"/>
  <c r="E26" i="7"/>
  <c r="G26" i="7"/>
  <c r="H26" i="7"/>
  <c r="I26" i="7"/>
  <c r="J26" i="7"/>
  <c r="L26" i="7"/>
  <c r="M26" i="7"/>
  <c r="N26" i="7"/>
  <c r="O26" i="7"/>
  <c r="P26" i="7"/>
  <c r="Q26" i="7"/>
  <c r="S26" i="7"/>
  <c r="T26" i="7"/>
  <c r="U26" i="7"/>
  <c r="V26" i="7"/>
  <c r="W26" i="7"/>
  <c r="X26" i="7"/>
  <c r="Y26" i="7"/>
  <c r="Z26" i="7"/>
  <c r="AA26" i="7"/>
  <c r="AJ26" i="7"/>
  <c r="AK26" i="7"/>
  <c r="AL26" i="7"/>
  <c r="AM26" i="7"/>
  <c r="AN26" i="7"/>
  <c r="AP26" i="7"/>
  <c r="D26" i="7"/>
  <c r="AI26" i="7"/>
  <c r="AH26" i="7"/>
  <c r="AG26" i="7"/>
  <c r="AF26" i="7"/>
  <c r="AE26" i="7"/>
  <c r="AD26" i="7"/>
  <c r="AC26" i="7"/>
  <c r="AB26" i="7"/>
  <c r="AG47" i="7"/>
  <c r="AG45" i="7" s="1"/>
  <c r="AF47" i="7"/>
  <c r="AF45" i="7" s="1"/>
  <c r="AD47" i="7"/>
  <c r="AD45" i="7" s="1"/>
  <c r="AC47" i="7"/>
  <c r="AC45" i="7" s="1"/>
  <c r="AB47" i="7"/>
  <c r="AB45" i="7" s="1"/>
  <c r="E47" i="7"/>
  <c r="E45" i="7" s="1"/>
  <c r="F47" i="7"/>
  <c r="F45" i="7" s="1"/>
  <c r="G47" i="7"/>
  <c r="G45" i="7" s="1"/>
  <c r="H47" i="7"/>
  <c r="I47" i="7"/>
  <c r="I45" i="7" s="1"/>
  <c r="J47" i="7"/>
  <c r="J45" i="7" s="1"/>
  <c r="K47" i="7"/>
  <c r="K45" i="7" s="1"/>
  <c r="L47" i="7"/>
  <c r="M47" i="7"/>
  <c r="M45" i="7" s="1"/>
  <c r="N47" i="7"/>
  <c r="N45" i="7" s="1"/>
  <c r="O47" i="7"/>
  <c r="O45" i="7" s="1"/>
  <c r="P47" i="7"/>
  <c r="Q47" i="7"/>
  <c r="Q45" i="7" s="1"/>
  <c r="R47" i="7"/>
  <c r="R45" i="7" s="1"/>
  <c r="S47" i="7"/>
  <c r="T47" i="7"/>
  <c r="U47" i="7"/>
  <c r="V47" i="7"/>
  <c r="V45" i="7" s="1"/>
  <c r="W47" i="7"/>
  <c r="W45" i="7" s="1"/>
  <c r="X47" i="7"/>
  <c r="Y47" i="7"/>
  <c r="Y45" i="7" s="1"/>
  <c r="Z47" i="7"/>
  <c r="Z45" i="7" s="1"/>
  <c r="AA47" i="7"/>
  <c r="AA45" i="7" s="1"/>
  <c r="AE47" i="7"/>
  <c r="AE45" i="7" s="1"/>
  <c r="AH47" i="7"/>
  <c r="AH45" i="7" s="1"/>
  <c r="AI47" i="7"/>
  <c r="AI45" i="7" s="1"/>
  <c r="AJ47" i="7"/>
  <c r="AJ45" i="7" s="1"/>
  <c r="AK47" i="7"/>
  <c r="AK45" i="7" s="1"/>
  <c r="AL47" i="7"/>
  <c r="AL45" i="7" s="1"/>
  <c r="AM47" i="7"/>
  <c r="AM45" i="7" s="1"/>
  <c r="AN47" i="7"/>
  <c r="AO47" i="7"/>
  <c r="AO45" i="7" s="1"/>
  <c r="AP47" i="7"/>
  <c r="AP45" i="7" s="1"/>
  <c r="AQ47" i="7"/>
  <c r="AQ45" i="7" s="1"/>
  <c r="AQ74" i="7"/>
  <c r="AQ23" i="7" s="1"/>
  <c r="AP74" i="7"/>
  <c r="AO74" i="7"/>
  <c r="AN74" i="7"/>
  <c r="AN23" i="7" s="1"/>
  <c r="AM74" i="7"/>
  <c r="AM23" i="7" s="1"/>
  <c r="AL74" i="7"/>
  <c r="AK74" i="7"/>
  <c r="AJ74" i="7"/>
  <c r="AJ23" i="7" s="1"/>
  <c r="AI74" i="7"/>
  <c r="AI23" i="7" s="1"/>
  <c r="AH74" i="7"/>
  <c r="AG74" i="7"/>
  <c r="AG23" i="7" s="1"/>
  <c r="AF74" i="7"/>
  <c r="AF23" i="7" s="1"/>
  <c r="AE74" i="7"/>
  <c r="AE23" i="7" s="1"/>
  <c r="AD74" i="7"/>
  <c r="AC74" i="7"/>
  <c r="AC23" i="7" s="1"/>
  <c r="AB74" i="7"/>
  <c r="AB23" i="7" s="1"/>
  <c r="AA74" i="7"/>
  <c r="AA23" i="7" s="1"/>
  <c r="Z74" i="7"/>
  <c r="Y74" i="7"/>
  <c r="Y23" i="7" s="1"/>
  <c r="X74" i="7"/>
  <c r="X23" i="7" s="1"/>
  <c r="W74" i="7"/>
  <c r="W23" i="7" s="1"/>
  <c r="V74" i="7"/>
  <c r="U74" i="7"/>
  <c r="U23" i="7" s="1"/>
  <c r="T74" i="7"/>
  <c r="T23" i="7" s="1"/>
  <c r="S74" i="7"/>
  <c r="S23" i="7" s="1"/>
  <c r="R74" i="7"/>
  <c r="Q74" i="7"/>
  <c r="Q23" i="7" s="1"/>
  <c r="P74" i="7"/>
  <c r="P23" i="7" s="1"/>
  <c r="O74" i="7"/>
  <c r="O23" i="7" s="1"/>
  <c r="N74" i="7"/>
  <c r="M74" i="7"/>
  <c r="M23" i="7" s="1"/>
  <c r="L74" i="7"/>
  <c r="L23" i="7" s="1"/>
  <c r="K74" i="7"/>
  <c r="K23" i="7" s="1"/>
  <c r="J74" i="7"/>
  <c r="I74" i="7"/>
  <c r="I23" i="7" s="1"/>
  <c r="H74" i="7"/>
  <c r="H23" i="7" s="1"/>
  <c r="G74" i="7"/>
  <c r="G23" i="7" s="1"/>
  <c r="F74" i="7"/>
  <c r="E74" i="7"/>
  <c r="E23" i="7" s="1"/>
  <c r="D74" i="7"/>
  <c r="AQ69" i="7"/>
  <c r="AP69" i="7"/>
  <c r="AO69" i="7"/>
  <c r="AN69" i="7"/>
  <c r="AM69" i="7"/>
  <c r="AL69" i="7"/>
  <c r="AK69" i="7"/>
  <c r="AJ69" i="7"/>
  <c r="AI69" i="7"/>
  <c r="AH69" i="7"/>
  <c r="AG69" i="7"/>
  <c r="AF69" i="7"/>
  <c r="AE69" i="7"/>
  <c r="AD69" i="7"/>
  <c r="AC69" i="7"/>
  <c r="AB69" i="7"/>
  <c r="AA69" i="7"/>
  <c r="Z69" i="7"/>
  <c r="Y69" i="7"/>
  <c r="X69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G69" i="7"/>
  <c r="F69" i="7"/>
  <c r="E69" i="7"/>
  <c r="D69" i="7"/>
  <c r="AQ60" i="7"/>
  <c r="AP60" i="7"/>
  <c r="AO60" i="7"/>
  <c r="AN60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AQ57" i="7"/>
  <c r="AP57" i="7"/>
  <c r="AO57" i="7"/>
  <c r="AN57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AQ53" i="7"/>
  <c r="AQ22" i="7" s="1"/>
  <c r="AP53" i="7"/>
  <c r="AP22" i="7" s="1"/>
  <c r="AO53" i="7"/>
  <c r="AO22" i="7" s="1"/>
  <c r="AN53" i="7"/>
  <c r="AN22" i="7" s="1"/>
  <c r="AM53" i="7"/>
  <c r="AM22" i="7" s="1"/>
  <c r="AL53" i="7"/>
  <c r="AL22" i="7" s="1"/>
  <c r="AK53" i="7"/>
  <c r="AK22" i="7" s="1"/>
  <c r="AJ53" i="7"/>
  <c r="AJ22" i="7" s="1"/>
  <c r="AI53" i="7"/>
  <c r="AI22" i="7" s="1"/>
  <c r="AH53" i="7"/>
  <c r="AH22" i="7" s="1"/>
  <c r="AG53" i="7"/>
  <c r="AG22" i="7" s="1"/>
  <c r="AF53" i="7"/>
  <c r="AF22" i="7" s="1"/>
  <c r="AE53" i="7"/>
  <c r="AE22" i="7" s="1"/>
  <c r="AD53" i="7"/>
  <c r="AD22" i="7" s="1"/>
  <c r="AC53" i="7"/>
  <c r="AC22" i="7" s="1"/>
  <c r="AB53" i="7"/>
  <c r="AB22" i="7" s="1"/>
  <c r="AA53" i="7"/>
  <c r="AA22" i="7" s="1"/>
  <c r="Z53" i="7"/>
  <c r="Z22" i="7" s="1"/>
  <c r="Y53" i="7"/>
  <c r="Y22" i="7" s="1"/>
  <c r="X53" i="7"/>
  <c r="X22" i="7" s="1"/>
  <c r="W53" i="7"/>
  <c r="W22" i="7" s="1"/>
  <c r="V53" i="7"/>
  <c r="V22" i="7" s="1"/>
  <c r="U53" i="7"/>
  <c r="U22" i="7" s="1"/>
  <c r="T53" i="7"/>
  <c r="T22" i="7" s="1"/>
  <c r="S53" i="7"/>
  <c r="S22" i="7" s="1"/>
  <c r="R53" i="7"/>
  <c r="R22" i="7" s="1"/>
  <c r="Q53" i="7"/>
  <c r="Q22" i="7" s="1"/>
  <c r="P53" i="7"/>
  <c r="P22" i="7" s="1"/>
  <c r="O53" i="7"/>
  <c r="O22" i="7" s="1"/>
  <c r="N53" i="7"/>
  <c r="N22" i="7" s="1"/>
  <c r="M53" i="7"/>
  <c r="M22" i="7" s="1"/>
  <c r="L53" i="7"/>
  <c r="L22" i="7" s="1"/>
  <c r="K53" i="7"/>
  <c r="K22" i="7" s="1"/>
  <c r="J53" i="7"/>
  <c r="J22" i="7" s="1"/>
  <c r="I53" i="7"/>
  <c r="I22" i="7" s="1"/>
  <c r="H53" i="7"/>
  <c r="H22" i="7" s="1"/>
  <c r="G53" i="7"/>
  <c r="G22" i="7" s="1"/>
  <c r="F53" i="7"/>
  <c r="F22" i="7" s="1"/>
  <c r="E53" i="7"/>
  <c r="E22" i="7" s="1"/>
  <c r="AN45" i="7"/>
  <c r="X45" i="7"/>
  <c r="U45" i="7"/>
  <c r="T45" i="7"/>
  <c r="S45" i="7"/>
  <c r="P45" i="7"/>
  <c r="L45" i="7"/>
  <c r="H45" i="7"/>
  <c r="D45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AQ33" i="7"/>
  <c r="AP33" i="7"/>
  <c r="AO33" i="7"/>
  <c r="AN33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AA29" i="7"/>
  <c r="Z29" i="7"/>
  <c r="X29" i="7"/>
  <c r="W29" i="7"/>
  <c r="V29" i="7"/>
  <c r="U29" i="7"/>
  <c r="S29" i="7"/>
  <c r="R29" i="7"/>
  <c r="Q29" i="7"/>
  <c r="P29" i="7"/>
  <c r="O29" i="7"/>
  <c r="N29" i="7"/>
  <c r="M29" i="7"/>
  <c r="L29" i="7"/>
  <c r="K29" i="7"/>
  <c r="J29" i="7"/>
  <c r="H29" i="7"/>
  <c r="G29" i="7"/>
  <c r="F29" i="7"/>
  <c r="E29" i="7"/>
  <c r="D29" i="7"/>
  <c r="Y29" i="7"/>
  <c r="T29" i="7"/>
  <c r="I29" i="7"/>
  <c r="AO26" i="7"/>
  <c r="R26" i="7"/>
  <c r="K26" i="7"/>
  <c r="F26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Q24" i="7"/>
  <c r="AP24" i="7"/>
  <c r="AO24" i="7"/>
  <c r="AN24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P23" i="7"/>
  <c r="AO23" i="7"/>
  <c r="AL23" i="7"/>
  <c r="AK23" i="7"/>
  <c r="AH23" i="7"/>
  <c r="AD23" i="7"/>
  <c r="Z23" i="7"/>
  <c r="V23" i="7"/>
  <c r="R23" i="7"/>
  <c r="N23" i="7"/>
  <c r="J23" i="7"/>
  <c r="F23" i="7"/>
  <c r="D23" i="7"/>
  <c r="E28" i="7" l="1"/>
  <c r="E21" i="7" s="1"/>
  <c r="E20" i="7" s="1"/>
  <c r="U28" i="7"/>
  <c r="U21" i="7" s="1"/>
  <c r="U20" i="7" s="1"/>
  <c r="Q28" i="7"/>
  <c r="Q21" i="7" s="1"/>
  <c r="Q20" i="7" s="1"/>
  <c r="H28" i="7"/>
  <c r="H21" i="7" s="1"/>
  <c r="H20" i="7" s="1"/>
  <c r="P28" i="7"/>
  <c r="P27" i="7" s="1"/>
  <c r="T28" i="7"/>
  <c r="T27" i="7" s="1"/>
  <c r="D53" i="7"/>
  <c r="D22" i="7" s="1"/>
  <c r="U27" i="7"/>
  <c r="G28" i="7"/>
  <c r="G21" i="7" s="1"/>
  <c r="G20" i="7" s="1"/>
  <c r="O28" i="7"/>
  <c r="O21" i="7" s="1"/>
  <c r="O20" i="7" s="1"/>
  <c r="AA28" i="7"/>
  <c r="AA27" i="7" s="1"/>
  <c r="V28" i="7"/>
  <c r="V21" i="7" s="1"/>
  <c r="V20" i="7" s="1"/>
  <c r="N28" i="7"/>
  <c r="N27" i="7" s="1"/>
  <c r="F28" i="7"/>
  <c r="F27" i="7" s="1"/>
  <c r="I28" i="7"/>
  <c r="I27" i="7" s="1"/>
  <c r="L28" i="7"/>
  <c r="L21" i="7" s="1"/>
  <c r="L20" i="7" s="1"/>
  <c r="S28" i="7"/>
  <c r="S27" i="7" s="1"/>
  <c r="X28" i="7"/>
  <c r="X27" i="7" s="1"/>
  <c r="Z28" i="7"/>
  <c r="Z21" i="7" s="1"/>
  <c r="Z20" i="7" s="1"/>
  <c r="R28" i="7"/>
  <c r="R27" i="7" s="1"/>
  <c r="J28" i="7"/>
  <c r="J21" i="7" s="1"/>
  <c r="J20" i="7" s="1"/>
  <c r="Y28" i="7"/>
  <c r="Y21" i="7" s="1"/>
  <c r="Y20" i="7" s="1"/>
  <c r="M28" i="7"/>
  <c r="M27" i="7" s="1"/>
  <c r="D28" i="7"/>
  <c r="D21" i="7" s="1"/>
  <c r="K28" i="7"/>
  <c r="K27" i="7" s="1"/>
  <c r="W28" i="7"/>
  <c r="W21" i="7" s="1"/>
  <c r="W20" i="7" s="1"/>
  <c r="T21" i="7"/>
  <c r="T20" i="7" s="1"/>
  <c r="W27" i="7"/>
  <c r="Q27" i="7" l="1"/>
  <c r="R21" i="7"/>
  <c r="R20" i="7" s="1"/>
  <c r="P21" i="7"/>
  <c r="P20" i="7" s="1"/>
  <c r="V27" i="7"/>
  <c r="G27" i="7"/>
  <c r="E27" i="7"/>
  <c r="X21" i="7"/>
  <c r="X20" i="7" s="1"/>
  <c r="F21" i="7"/>
  <c r="F20" i="7" s="1"/>
  <c r="K21" i="7"/>
  <c r="K20" i="7" s="1"/>
  <c r="H27" i="7"/>
  <c r="Z27" i="7"/>
  <c r="M21" i="7"/>
  <c r="M20" i="7" s="1"/>
  <c r="I21" i="7"/>
  <c r="I20" i="7" s="1"/>
  <c r="O27" i="7"/>
  <c r="N21" i="7"/>
  <c r="N20" i="7" s="1"/>
  <c r="D20" i="7"/>
  <c r="J27" i="7"/>
  <c r="L27" i="7"/>
  <c r="AA21" i="7"/>
  <c r="AA20" i="7" s="1"/>
  <c r="S21" i="7"/>
  <c r="S20" i="7" s="1"/>
  <c r="D27" i="7"/>
  <c r="Y27" i="7"/>
  <c r="AQ29" i="7" l="1"/>
  <c r="AQ28" i="7"/>
  <c r="AQ27" i="7" s="1"/>
  <c r="AO29" i="7"/>
  <c r="AO28" i="7" s="1"/>
  <c r="AP29" i="7"/>
  <c r="AP28" i="7" s="1"/>
  <c r="AI29" i="7"/>
  <c r="AI28" i="7" s="1"/>
  <c r="AJ29" i="7"/>
  <c r="AJ28" i="7" s="1"/>
  <c r="AN29" i="7"/>
  <c r="AN28" i="7" s="1"/>
  <c r="AM29" i="7"/>
  <c r="AM28" i="7"/>
  <c r="AM27" i="7" s="1"/>
  <c r="AC29" i="7"/>
  <c r="AC28" i="7" s="1"/>
  <c r="AK29" i="7"/>
  <c r="AK28" i="7" s="1"/>
  <c r="AK27" i="7" s="1"/>
  <c r="AL29" i="7"/>
  <c r="AL28" i="7"/>
  <c r="AL21" i="7" s="1"/>
  <c r="AL20" i="7" s="1"/>
  <c r="AE29" i="7"/>
  <c r="AE28" i="7" s="1"/>
  <c r="AD29" i="7"/>
  <c r="AD28" i="7" s="1"/>
  <c r="AH29" i="7"/>
  <c r="AH28" i="7" s="1"/>
  <c r="AB29" i="7"/>
  <c r="AB28" i="7" s="1"/>
  <c r="AG29" i="7"/>
  <c r="AG28" i="7" s="1"/>
  <c r="AF29" i="7"/>
  <c r="AF28" i="7" s="1"/>
  <c r="AM21" i="7" l="1"/>
  <c r="AM20" i="7" s="1"/>
  <c r="AO27" i="7"/>
  <c r="AO21" i="7"/>
  <c r="AO20" i="7" s="1"/>
  <c r="AC27" i="7"/>
  <c r="AC21" i="7"/>
  <c r="AC20" i="7" s="1"/>
  <c r="AN21" i="7"/>
  <c r="AN20" i="7" s="1"/>
  <c r="AN27" i="7"/>
  <c r="AB27" i="7"/>
  <c r="AB21" i="7"/>
  <c r="AB20" i="7" s="1"/>
  <c r="AD27" i="7"/>
  <c r="AD21" i="7"/>
  <c r="AD20" i="7" s="1"/>
  <c r="AJ27" i="7"/>
  <c r="AJ21" i="7"/>
  <c r="AJ20" i="7" s="1"/>
  <c r="AF21" i="7"/>
  <c r="AF20" i="7" s="1"/>
  <c r="AF27" i="7"/>
  <c r="AE27" i="7"/>
  <c r="AE21" i="7"/>
  <c r="AE20" i="7" s="1"/>
  <c r="AI21" i="7"/>
  <c r="AI20" i="7" s="1"/>
  <c r="AI27" i="7"/>
  <c r="AG27" i="7"/>
  <c r="AG21" i="7"/>
  <c r="AG20" i="7" s="1"/>
  <c r="AH21" i="7"/>
  <c r="AH20" i="7" s="1"/>
  <c r="AH27" i="7"/>
  <c r="AP27" i="7"/>
  <c r="AP21" i="7"/>
  <c r="AP20" i="7" s="1"/>
  <c r="AL27" i="7"/>
  <c r="AK21" i="7"/>
  <c r="AK20" i="7" s="1"/>
  <c r="AQ21" i="7"/>
  <c r="AQ20" i="7" s="1"/>
</calcChain>
</file>

<file path=xl/sharedStrings.xml><?xml version="1.0" encoding="utf-8"?>
<sst xmlns="http://schemas.openxmlformats.org/spreadsheetml/2006/main" count="288" uniqueCount="177">
  <si>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</si>
  <si>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</si>
  <si>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</si>
  <si>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</si>
  <si>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</si>
  <si>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</si>
  <si>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</si>
  <si>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</si>
  <si>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</si>
  <si>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</si>
  <si>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</si>
  <si>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</si>
  <si>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</si>
  <si>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</si>
  <si>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</si>
  <si>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</si>
  <si>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</si>
  <si>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</si>
  <si>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</si>
  <si>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</si>
  <si>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</si>
  <si>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</si>
  <si>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</si>
  <si>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</si>
  <si>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</si>
  <si>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</si>
  <si>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</si>
  <si>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</si>
  <si>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</si>
  <si>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</si>
  <si>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</si>
  <si>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</si>
  <si>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</si>
  <si>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</si>
  <si>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</si>
  <si>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</si>
  <si>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</si>
  <si>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</si>
  <si>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</si>
  <si>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</si>
  <si>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</si>
  <si>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</si>
  <si>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</si>
  <si>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</si>
  <si>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</si>
  <si>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</si>
  <si>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</si>
  <si>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</si>
  <si>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</si>
  <si>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</si>
  <si>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</si>
  <si>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</si>
  <si>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</si>
  <si>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</si>
  <si>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</si>
  <si>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</si>
  <si>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</si>
  <si>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</si>
  <si>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</si>
  <si>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</si>
  <si>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</si>
  <si>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</si>
  <si>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</si>
  <si>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</si>
  <si>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</si>
  <si>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</si>
  <si>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</si>
  <si>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</si>
  <si>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</si>
  <si>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</si>
  <si>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</si>
  <si>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</si>
  <si>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</si>
  <si>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</si>
  <si>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</si>
  <si>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</si>
  <si>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</si>
  <si>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</si>
  <si>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</si>
  <si>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</si>
  <si>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</si>
  <si>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</si>
  <si>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</si>
  <si>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</si>
  <si>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</si>
  <si>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</si>
  <si>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</si>
  <si>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</si>
  <si>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</si>
  <si>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</si>
  <si>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</si>
  <si>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</si>
  <si>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</si>
  <si>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</si>
  <si>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</si>
  <si>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</si>
  <si>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</si>
  <si>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</si>
  <si>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</si>
  <si>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</si>
  <si>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</si>
  <si>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</si>
  <si>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</si>
  <si>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</si>
  <si>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</si>
  <si>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</si>
  <si>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</si>
  <si>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</si>
  <si>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</si>
  <si>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</si>
  <si>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</si>
  <si>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</si>
  <si>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</si>
  <si>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</si>
  <si>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</si>
  <si>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</si>
  <si>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</si>
  <si>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</si>
  <si>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</si>
  <si>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</si>
  <si>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</si>
  <si>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</si>
  <si>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</si>
  <si>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</si>
  <si>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</si>
  <si>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</si>
  <si>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</si>
  <si>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</si>
  <si>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</si>
  <si>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</si>
  <si>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</si>
  <si>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</si>
  <si>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</si>
  <si>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</si>
  <si>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 АО "Чеченэнерго", в том числе:</t>
  </si>
  <si>
    <t>Г</t>
  </si>
  <si>
    <t>Инвестиционная программа АО "Чеченэнерго"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</si>
  <si>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</si>
  <si>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</si>
  <si>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</si>
  <si>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</si>
  <si>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</si>
  <si>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</si>
  <si>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</si>
  <si>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</si>
  <si>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</si>
  <si>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</si>
  <si>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</si>
  <si>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</si>
  <si>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Итого утвержденный план
за год</t>
  </si>
  <si>
    <t>Чеченская Республика</t>
  </si>
  <si>
    <t>Шт</t>
  </si>
  <si>
    <t>Га</t>
  </si>
  <si>
    <t>12</t>
  </si>
  <si>
    <t>4.1.8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</si>
  <si>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</si>
  <si>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</si>
  <si>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</si>
  <si>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</si>
  <si>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Год раскрытия информации: 2019 год</t>
  </si>
  <si>
    <t xml:space="preserve"> на год 2020</t>
  </si>
  <si>
    <t>Утвержденные плановые значения показателей приведены в соответствии с Приказом Минэнерго России от 11.12.2018 г. №20@</t>
  </si>
  <si>
    <t xml:space="preserve">Наименование объекта по производству электрической энергии, всего, в том числе: 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</si>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</sst>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2" applyNumberFormat="0" applyAlignment="0" applyProtection="0"/>
    <xf numFmtId="0" fontId="17" fillId="20" borderId="3" applyNumberFormat="0" applyAlignment="0" applyProtection="0"/>
    <xf numFmtId="0" fontId="18" fillId="20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3" fillId="21" borderId="8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9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0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" fillId="0" borderId="0"/>
    <xf numFmtId="0" fontId="2" fillId="0" borderId="0"/>
  </cellStyleXfs>
  <cellXfs count="57">
    <xf numFmtId="0" fontId="0" fillId="0" borderId="0" xfId="0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11" fillId="0" borderId="0" xfId="2" applyFont="1" applyFill="1" applyBorder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2" fillId="0" borderId="1" xfId="0" applyFont="1" applyFill="1" applyBorder="1" applyAlignment="1">
      <alignment horizontal="center" vertical="center" textRotation="90" wrapText="1"/>
    </xf>
    <xf numFmtId="0" fontId="12" fillId="0" borderId="1" xfId="5" applyFont="1" applyFill="1" applyBorder="1" applyAlignment="1">
      <alignment horizontal="center" vertical="center" textRotation="90" wrapText="1"/>
    </xf>
    <xf numFmtId="49" fontId="12" fillId="0" borderId="1" xfId="5" applyNumberFormat="1" applyFont="1" applyFill="1" applyBorder="1" applyAlignment="1">
      <alignment horizontal="center" vertical="center"/>
    </xf>
    <xf numFmtId="2" fontId="8" fillId="0" borderId="0" xfId="0" applyNumberFormat="1" applyFont="1" applyFill="1" applyAlignment="1">
      <alignment horizontal="center"/>
    </xf>
    <xf numFmtId="2" fontId="8" fillId="0" borderId="1" xfId="231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231" applyNumberFormat="1" applyFont="1" applyFill="1" applyBorder="1" applyAlignment="1">
      <alignment vertical="center" wrapText="1"/>
    </xf>
    <xf numFmtId="2" fontId="8" fillId="0" borderId="1" xfId="232" applyNumberFormat="1" applyFont="1" applyFill="1" applyBorder="1" applyAlignment="1">
      <alignment horizontal="center" vertical="center" wrapText="1"/>
    </xf>
    <xf numFmtId="2" fontId="12" fillId="0" borderId="1" xfId="5" applyNumberFormat="1" applyFont="1" applyFill="1" applyBorder="1" applyAlignment="1">
      <alignment horizontal="center" vertical="center"/>
    </xf>
    <xf numFmtId="0" fontId="8" fillId="0" borderId="1" xfId="23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10" fillId="0" borderId="0" xfId="3" applyFont="1" applyFill="1" applyAlignment="1">
      <alignment vertical="top"/>
    </xf>
    <xf numFmtId="2" fontId="10" fillId="0" borderId="0" xfId="3" applyNumberFormat="1" applyFont="1" applyFill="1" applyAlignment="1">
      <alignment horizontal="center" vertical="top"/>
    </xf>
    <xf numFmtId="2" fontId="7" fillId="0" borderId="0" xfId="3" applyNumberFormat="1" applyFont="1" applyFill="1" applyAlignment="1">
      <alignment horizontal="center"/>
    </xf>
    <xf numFmtId="0" fontId="7" fillId="0" borderId="0" xfId="3" applyFont="1" applyFill="1" applyAlignment="1"/>
    <xf numFmtId="0" fontId="2" fillId="0" borderId="0" xfId="0" applyFont="1" applyFill="1" applyBorder="1"/>
    <xf numFmtId="0" fontId="8" fillId="0" borderId="1" xfId="232" applyFont="1" applyFill="1" applyBorder="1" applyAlignment="1">
      <alignment horizontal="center" wrapText="1"/>
    </xf>
    <xf numFmtId="0" fontId="34" fillId="0" borderId="1" xfId="3" applyFont="1" applyFill="1" applyBorder="1" applyAlignment="1">
      <alignment horizontal="center" vertical="center" wrapText="1"/>
    </xf>
    <xf numFmtId="2" fontId="2" fillId="0" borderId="1" xfId="232" applyNumberFormat="1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wrapText="1"/>
    </xf>
    <xf numFmtId="0" fontId="7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center"/>
    </xf>
    <xf numFmtId="2" fontId="10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1" xfId="232" applyFont="1" applyFill="1" applyBorder="1" applyAlignment="1">
      <alignment horizont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/>
    </xf>
    <xf numFmtId="49" fontId="34" fillId="0" borderId="1" xfId="3" applyNumberFormat="1" applyFont="1" applyFill="1" applyBorder="1" applyAlignment="1">
      <alignment horizontal="center" vertical="center"/>
    </xf>
    <xf numFmtId="49" fontId="10" fillId="0" borderId="1" xfId="3" applyNumberFormat="1" applyFont="1" applyFill="1" applyBorder="1" applyAlignment="1">
      <alignment horizontal="center" vertical="center"/>
    </xf>
    <xf numFmtId="49" fontId="34" fillId="0" borderId="1" xfId="3" applyNumberFormat="1" applyFont="1" applyFill="1" applyBorder="1" applyAlignment="1">
      <alignment horizontal="center"/>
    </xf>
    <xf numFmtId="0" fontId="7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vertical="top"/>
    </xf>
    <xf numFmtId="0" fontId="7" fillId="0" borderId="0" xfId="3" applyFont="1" applyFill="1" applyBorder="1" applyAlignment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9" fontId="10" fillId="0" borderId="1" xfId="3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horizontal="left" wrapText="1"/>
    </xf>
    <xf numFmtId="0" fontId="2" fillId="0" borderId="0" xfId="0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232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" xfId="231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T79"/>
  <sheetViews>
    <sheetView tabSelected="1" topLeftCell="A15" zoomScale="62" zoomScaleNormal="62" workbookViewId="0">
      <pane xSplit="3" ySplit="6" topLeftCell="P21" activePane="bottomRight" state="frozen"/>
      <selection activeCell="A15" sqref="A15"/>
      <selection pane="topRight" activeCell="D15" sqref="D15"/>
      <selection pane="bottomLeft" activeCell="A21" sqref="A21"/>
      <selection pane="bottomRight" activeCell="Y34" sqref="Y34"/>
    </sheetView>
  </sheetViews>
  <sheetFormatPr defaultRowHeight="15.75" x14ac:dyDescent="0.25"/>
  <cols>
    <col min="1" max="1" width="7.625" style="1" customWidth="1"/>
    <col min="2" max="2" width="59" style="1" customWidth="1"/>
    <col min="3" max="3" width="20.375" style="1" customWidth="1"/>
    <col min="4" max="43" width="10.125" style="1" customWidth="1"/>
    <col min="44" max="44" width="3.5" style="1" customWidth="1"/>
    <col min="45" max="45" width="5.75" style="1" customWidth="1"/>
    <col min="46" max="46" width="16.125" style="1" customWidth="1"/>
    <col min="47" max="47" width="21.25" style="1" customWidth="1"/>
    <col min="48" max="48" width="12.625" style="24" customWidth="1"/>
    <col min="49" max="49" width="22.375" style="24" customWidth="1"/>
    <col min="50" max="50" width="10.875" style="24" customWidth="1"/>
    <col min="51" max="51" width="17.375" style="24" customWidth="1"/>
    <col min="52" max="53" width="4.125" style="24" customWidth="1"/>
    <col min="54" max="54" width="3.75" style="24" customWidth="1"/>
    <col min="55" max="55" width="3.875" style="24" customWidth="1"/>
    <col min="56" max="56" width="4.5" style="24" customWidth="1"/>
    <col min="57" max="57" width="5" style="24" customWidth="1"/>
    <col min="58" max="58" width="5.5" style="24" customWidth="1"/>
    <col min="59" max="59" width="5.75" style="24" customWidth="1"/>
    <col min="60" max="60" width="5.5" style="24" customWidth="1"/>
    <col min="61" max="62" width="5" style="24" customWidth="1"/>
    <col min="63" max="63" width="12.875" style="24" customWidth="1"/>
    <col min="64" max="64" width="5" style="24" customWidth="1"/>
    <col min="65" max="73" width="5" style="1" customWidth="1"/>
    <col min="74" max="16384" width="9" style="1"/>
  </cols>
  <sheetData>
    <row r="1" spans="1:72" ht="18.75" x14ac:dyDescent="0.25">
      <c r="AQ1" s="17" t="s">
        <v>0</v>
      </c>
    </row>
    <row r="2" spans="1:72" ht="18.75" x14ac:dyDescent="0.3">
      <c r="AQ2" s="18" t="s">
        <v>1</v>
      </c>
    </row>
    <row r="3" spans="1:72" ht="18.75" x14ac:dyDescent="0.3">
      <c r="AQ3" s="18" t="s">
        <v>2</v>
      </c>
    </row>
    <row r="4" spans="1:72" ht="18.75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</row>
    <row r="5" spans="1:72" ht="18.75" x14ac:dyDescent="0.3">
      <c r="A5" s="53" t="s">
        <v>160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72" x14ac:dyDescent="0.25">
      <c r="A6" s="2"/>
      <c r="B6" s="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72" ht="18.75" x14ac:dyDescent="0.25">
      <c r="A7" s="54" t="s">
        <v>136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19"/>
      <c r="AS7" s="19"/>
      <c r="AT7" s="19"/>
      <c r="AU7" s="19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19"/>
      <c r="BN7" s="19"/>
      <c r="BO7" s="19"/>
      <c r="BP7" s="19"/>
      <c r="BQ7" s="19"/>
      <c r="BR7" s="19"/>
      <c r="BS7" s="19"/>
      <c r="BT7" s="19"/>
    </row>
    <row r="8" spans="1:72" x14ac:dyDescent="0.25">
      <c r="A8" s="55" t="s">
        <v>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20"/>
      <c r="AS8" s="20"/>
      <c r="AT8" s="20"/>
      <c r="AU8" s="20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20"/>
      <c r="BN8" s="20"/>
      <c r="BO8" s="20"/>
      <c r="BP8" s="20"/>
      <c r="BQ8" s="20"/>
      <c r="BR8" s="20"/>
      <c r="BS8" s="20"/>
      <c r="BT8" s="20"/>
    </row>
    <row r="9" spans="1:72" x14ac:dyDescent="0.25">
      <c r="A9" s="30"/>
      <c r="B9" s="3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0"/>
      <c r="AS9" s="20"/>
      <c r="AT9" s="20"/>
      <c r="AU9" s="20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20"/>
      <c r="BN9" s="20"/>
      <c r="BO9" s="20"/>
      <c r="BP9" s="20"/>
      <c r="BQ9" s="20"/>
      <c r="BR9" s="20"/>
      <c r="BS9" s="20"/>
      <c r="BT9" s="20"/>
    </row>
    <row r="10" spans="1:72" x14ac:dyDescent="0.25">
      <c r="A10" s="56" t="s">
        <v>159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</row>
    <row r="11" spans="1:72" ht="18.75" x14ac:dyDescent="0.3">
      <c r="A11" s="29"/>
      <c r="B11" s="2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3"/>
      <c r="AS11" s="23"/>
      <c r="AT11" s="23"/>
      <c r="AU11" s="23"/>
      <c r="AV11" s="42"/>
      <c r="AW11" s="42"/>
      <c r="AX11" s="42"/>
      <c r="AY11" s="42"/>
      <c r="AZ11" s="42"/>
      <c r="BA11" s="42"/>
      <c r="BB11" s="42"/>
      <c r="BC11" s="42"/>
    </row>
    <row r="12" spans="1:72" ht="18.75" x14ac:dyDescent="0.25">
      <c r="A12" s="51" t="s">
        <v>161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4"/>
      <c r="AS12" s="4"/>
      <c r="AT12" s="4"/>
      <c r="AU12" s="4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"/>
      <c r="BN12" s="4"/>
      <c r="BO12" s="4"/>
      <c r="BP12" s="4"/>
      <c r="BQ12" s="4"/>
      <c r="BR12" s="4"/>
      <c r="BS12" s="4"/>
      <c r="BT12" s="4"/>
    </row>
    <row r="13" spans="1:72" ht="15.75" customHeight="1" x14ac:dyDescent="0.25">
      <c r="A13" s="47" t="s">
        <v>5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5"/>
      <c r="AS13" s="5"/>
      <c r="AT13" s="5"/>
      <c r="AU13" s="5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5"/>
      <c r="BN13" s="5"/>
      <c r="BO13" s="5"/>
      <c r="BP13" s="5"/>
      <c r="BQ13" s="5"/>
      <c r="BR13" s="5"/>
      <c r="BS13" s="5"/>
      <c r="BT13" s="5"/>
    </row>
    <row r="14" spans="1:72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</row>
    <row r="15" spans="1:72" ht="19.5" customHeight="1" x14ac:dyDescent="0.25">
      <c r="A15" s="49" t="s">
        <v>6</v>
      </c>
      <c r="B15" s="49" t="s">
        <v>7</v>
      </c>
      <c r="C15" s="49" t="s">
        <v>8</v>
      </c>
      <c r="D15" s="50" t="s">
        <v>9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24"/>
      <c r="AS15" s="24"/>
      <c r="AT15" s="24"/>
      <c r="AU15" s="24"/>
    </row>
    <row r="16" spans="1:72" ht="43.5" customHeight="1" x14ac:dyDescent="0.25">
      <c r="A16" s="49"/>
      <c r="B16" s="49"/>
      <c r="C16" s="49"/>
      <c r="D16" s="50" t="s">
        <v>10</v>
      </c>
      <c r="E16" s="50"/>
      <c r="F16" s="50"/>
      <c r="G16" s="50"/>
      <c r="H16" s="50"/>
      <c r="I16" s="50"/>
      <c r="J16" s="50"/>
      <c r="K16" s="50"/>
      <c r="L16" s="50" t="s">
        <v>11</v>
      </c>
      <c r="M16" s="50"/>
      <c r="N16" s="50"/>
      <c r="O16" s="50"/>
      <c r="P16" s="50"/>
      <c r="Q16" s="50"/>
      <c r="R16" s="50"/>
      <c r="S16" s="50"/>
      <c r="T16" s="50" t="s">
        <v>12</v>
      </c>
      <c r="U16" s="50"/>
      <c r="V16" s="50"/>
      <c r="W16" s="50"/>
      <c r="X16" s="50"/>
      <c r="Y16" s="50"/>
      <c r="Z16" s="50"/>
      <c r="AA16" s="50"/>
      <c r="AB16" s="50" t="s">
        <v>13</v>
      </c>
      <c r="AC16" s="50"/>
      <c r="AD16" s="50"/>
      <c r="AE16" s="50"/>
      <c r="AF16" s="50"/>
      <c r="AG16" s="50"/>
      <c r="AH16" s="50"/>
      <c r="AI16" s="50"/>
      <c r="AJ16" s="49" t="s">
        <v>149</v>
      </c>
      <c r="AK16" s="49"/>
      <c r="AL16" s="49"/>
      <c r="AM16" s="49"/>
      <c r="AN16" s="49"/>
      <c r="AO16" s="49"/>
      <c r="AP16" s="49"/>
      <c r="AQ16" s="49"/>
      <c r="AR16" s="24"/>
      <c r="AS16" s="24"/>
      <c r="AT16" s="24"/>
      <c r="AU16" s="24"/>
    </row>
    <row r="17" spans="1:43" ht="43.5" customHeight="1" x14ac:dyDescent="0.25">
      <c r="A17" s="49"/>
      <c r="B17" s="49"/>
      <c r="C17" s="49"/>
      <c r="D17" s="35" t="s">
        <v>14</v>
      </c>
      <c r="E17" s="50" t="s">
        <v>15</v>
      </c>
      <c r="F17" s="50"/>
      <c r="G17" s="50"/>
      <c r="H17" s="50"/>
      <c r="I17" s="50"/>
      <c r="J17" s="50"/>
      <c r="K17" s="50"/>
      <c r="L17" s="35" t="s">
        <v>14</v>
      </c>
      <c r="M17" s="49" t="s">
        <v>15</v>
      </c>
      <c r="N17" s="49"/>
      <c r="O17" s="49"/>
      <c r="P17" s="49"/>
      <c r="Q17" s="49"/>
      <c r="R17" s="49"/>
      <c r="S17" s="49"/>
      <c r="T17" s="35" t="s">
        <v>14</v>
      </c>
      <c r="U17" s="49" t="s">
        <v>15</v>
      </c>
      <c r="V17" s="49"/>
      <c r="W17" s="49"/>
      <c r="X17" s="49"/>
      <c r="Y17" s="49"/>
      <c r="Z17" s="49"/>
      <c r="AA17" s="49"/>
      <c r="AB17" s="35" t="s">
        <v>14</v>
      </c>
      <c r="AC17" s="49" t="s">
        <v>15</v>
      </c>
      <c r="AD17" s="49"/>
      <c r="AE17" s="49"/>
      <c r="AF17" s="49"/>
      <c r="AG17" s="49"/>
      <c r="AH17" s="49"/>
      <c r="AI17" s="49"/>
      <c r="AJ17" s="35" t="s">
        <v>14</v>
      </c>
      <c r="AK17" s="49" t="s">
        <v>15</v>
      </c>
      <c r="AL17" s="49"/>
      <c r="AM17" s="49"/>
      <c r="AN17" s="49"/>
      <c r="AO17" s="49"/>
      <c r="AP17" s="49"/>
      <c r="AQ17" s="49"/>
    </row>
    <row r="18" spans="1:43" ht="87.75" customHeight="1" x14ac:dyDescent="0.25">
      <c r="A18" s="49"/>
      <c r="B18" s="49"/>
      <c r="C18" s="49"/>
      <c r="D18" s="7" t="s">
        <v>16</v>
      </c>
      <c r="E18" s="7" t="s">
        <v>16</v>
      </c>
      <c r="F18" s="8" t="s">
        <v>17</v>
      </c>
      <c r="G18" s="8" t="s">
        <v>18</v>
      </c>
      <c r="H18" s="8" t="s">
        <v>19</v>
      </c>
      <c r="I18" s="8" t="s">
        <v>20</v>
      </c>
      <c r="J18" s="8" t="s">
        <v>151</v>
      </c>
      <c r="K18" s="8" t="s">
        <v>152</v>
      </c>
      <c r="L18" s="7" t="s">
        <v>16</v>
      </c>
      <c r="M18" s="7" t="s">
        <v>16</v>
      </c>
      <c r="N18" s="8" t="s">
        <v>17</v>
      </c>
      <c r="O18" s="8" t="s">
        <v>18</v>
      </c>
      <c r="P18" s="8" t="s">
        <v>19</v>
      </c>
      <c r="Q18" s="8" t="s">
        <v>20</v>
      </c>
      <c r="R18" s="8" t="s">
        <v>151</v>
      </c>
      <c r="S18" s="8" t="s">
        <v>152</v>
      </c>
      <c r="T18" s="7" t="s">
        <v>16</v>
      </c>
      <c r="U18" s="7" t="s">
        <v>16</v>
      </c>
      <c r="V18" s="8" t="s">
        <v>17</v>
      </c>
      <c r="W18" s="8" t="s">
        <v>18</v>
      </c>
      <c r="X18" s="8" t="s">
        <v>19</v>
      </c>
      <c r="Y18" s="8" t="s">
        <v>20</v>
      </c>
      <c r="Z18" s="8" t="s">
        <v>151</v>
      </c>
      <c r="AA18" s="8" t="s">
        <v>152</v>
      </c>
      <c r="AB18" s="7" t="s">
        <v>16</v>
      </c>
      <c r="AC18" s="7" t="s">
        <v>16</v>
      </c>
      <c r="AD18" s="8" t="s">
        <v>17</v>
      </c>
      <c r="AE18" s="8" t="s">
        <v>18</v>
      </c>
      <c r="AF18" s="8" t="s">
        <v>19</v>
      </c>
      <c r="AG18" s="8" t="s">
        <v>20</v>
      </c>
      <c r="AH18" s="8" t="s">
        <v>151</v>
      </c>
      <c r="AI18" s="8" t="s">
        <v>152</v>
      </c>
      <c r="AJ18" s="7" t="s">
        <v>16</v>
      </c>
      <c r="AK18" s="7" t="s">
        <v>16</v>
      </c>
      <c r="AL18" s="8" t="s">
        <v>17</v>
      </c>
      <c r="AM18" s="8" t="s">
        <v>18</v>
      </c>
      <c r="AN18" s="8" t="s">
        <v>19</v>
      </c>
      <c r="AO18" s="8" t="s">
        <v>20</v>
      </c>
      <c r="AP18" s="8" t="s">
        <v>151</v>
      </c>
      <c r="AQ18" s="8" t="s">
        <v>152</v>
      </c>
    </row>
    <row r="19" spans="1:43" x14ac:dyDescent="0.25">
      <c r="A19" s="36">
        <v>1</v>
      </c>
      <c r="B19" s="36">
        <v>2</v>
      </c>
      <c r="C19" s="36">
        <v>3</v>
      </c>
      <c r="D19" s="9" t="s">
        <v>21</v>
      </c>
      <c r="E19" s="9" t="s">
        <v>22</v>
      </c>
      <c r="F19" s="9" t="s">
        <v>23</v>
      </c>
      <c r="G19" s="9" t="s">
        <v>24</v>
      </c>
      <c r="H19" s="9" t="s">
        <v>25</v>
      </c>
      <c r="I19" s="9" t="s">
        <v>26</v>
      </c>
      <c r="J19" s="9" t="s">
        <v>27</v>
      </c>
      <c r="K19" s="9" t="s">
        <v>154</v>
      </c>
      <c r="L19" s="9" t="s">
        <v>28</v>
      </c>
      <c r="M19" s="9" t="s">
        <v>29</v>
      </c>
      <c r="N19" s="9" t="s">
        <v>30</v>
      </c>
      <c r="O19" s="9" t="s">
        <v>31</v>
      </c>
      <c r="P19" s="9" t="s">
        <v>32</v>
      </c>
      <c r="Q19" s="9" t="s">
        <v>33</v>
      </c>
      <c r="R19" s="9" t="s">
        <v>34</v>
      </c>
      <c r="S19" s="9" t="s">
        <v>34</v>
      </c>
      <c r="T19" s="9" t="s">
        <v>35</v>
      </c>
      <c r="U19" s="9" t="s">
        <v>36</v>
      </c>
      <c r="V19" s="9" t="s">
        <v>37</v>
      </c>
      <c r="W19" s="9" t="s">
        <v>38</v>
      </c>
      <c r="X19" s="9" t="s">
        <v>39</v>
      </c>
      <c r="Y19" s="9" t="s">
        <v>40</v>
      </c>
      <c r="Z19" s="9" t="s">
        <v>41</v>
      </c>
      <c r="AA19" s="9" t="s">
        <v>41</v>
      </c>
      <c r="AB19" s="9" t="s">
        <v>42</v>
      </c>
      <c r="AC19" s="9" t="s">
        <v>43</v>
      </c>
      <c r="AD19" s="9" t="s">
        <v>44</v>
      </c>
      <c r="AE19" s="9" t="s">
        <v>45</v>
      </c>
      <c r="AF19" s="9" t="s">
        <v>46</v>
      </c>
      <c r="AG19" s="9" t="s">
        <v>47</v>
      </c>
      <c r="AH19" s="9" t="s">
        <v>48</v>
      </c>
      <c r="AI19" s="9" t="s">
        <v>48</v>
      </c>
      <c r="AJ19" s="9" t="s">
        <v>49</v>
      </c>
      <c r="AK19" s="9" t="s">
        <v>50</v>
      </c>
      <c r="AL19" s="9" t="s">
        <v>51</v>
      </c>
      <c r="AM19" s="9" t="s">
        <v>52</v>
      </c>
      <c r="AN19" s="9" t="s">
        <v>53</v>
      </c>
      <c r="AO19" s="9" t="s">
        <v>54</v>
      </c>
      <c r="AP19" s="9" t="s">
        <v>55</v>
      </c>
      <c r="AQ19" s="9" t="s">
        <v>153</v>
      </c>
    </row>
    <row r="20" spans="1:43" ht="31.5" x14ac:dyDescent="0.25">
      <c r="A20" s="16">
        <v>0</v>
      </c>
      <c r="B20" s="16" t="s">
        <v>134</v>
      </c>
      <c r="C20" s="14" t="s">
        <v>135</v>
      </c>
      <c r="D20" s="14">
        <f t="shared" ref="D20:AQ20" si="0">SUM(D21:D26)</f>
        <v>0</v>
      </c>
      <c r="E20" s="14">
        <f t="shared" si="0"/>
        <v>0</v>
      </c>
      <c r="F20" s="14">
        <f t="shared" si="0"/>
        <v>0</v>
      </c>
      <c r="G20" s="14">
        <f t="shared" si="0"/>
        <v>0</v>
      </c>
      <c r="H20" s="14">
        <f t="shared" si="0"/>
        <v>0</v>
      </c>
      <c r="I20" s="14">
        <f t="shared" si="0"/>
        <v>0</v>
      </c>
      <c r="J20" s="14">
        <f t="shared" si="0"/>
        <v>0</v>
      </c>
      <c r="K20" s="14">
        <f t="shared" si="0"/>
        <v>0</v>
      </c>
      <c r="L20" s="14">
        <f t="shared" si="0"/>
        <v>0</v>
      </c>
      <c r="M20" s="14">
        <f t="shared" si="0"/>
        <v>0</v>
      </c>
      <c r="N20" s="14">
        <f t="shared" si="0"/>
        <v>0</v>
      </c>
      <c r="O20" s="14">
        <f t="shared" si="0"/>
        <v>0</v>
      </c>
      <c r="P20" s="14">
        <f t="shared" si="0"/>
        <v>0</v>
      </c>
      <c r="Q20" s="14">
        <f t="shared" si="0"/>
        <v>0</v>
      </c>
      <c r="R20" s="14">
        <f t="shared" si="0"/>
        <v>0</v>
      </c>
      <c r="S20" s="14">
        <f t="shared" si="0"/>
        <v>0</v>
      </c>
      <c r="T20" s="14">
        <f t="shared" si="0"/>
        <v>0</v>
      </c>
      <c r="U20" s="14">
        <f t="shared" si="0"/>
        <v>0</v>
      </c>
      <c r="V20" s="14">
        <f t="shared" si="0"/>
        <v>0</v>
      </c>
      <c r="W20" s="14">
        <f t="shared" si="0"/>
        <v>0</v>
      </c>
      <c r="X20" s="14">
        <f t="shared" si="0"/>
        <v>0</v>
      </c>
      <c r="Y20" s="14">
        <f t="shared" si="0"/>
        <v>0</v>
      </c>
      <c r="Z20" s="14">
        <f t="shared" si="0"/>
        <v>0</v>
      </c>
      <c r="AA20" s="14">
        <f t="shared" si="0"/>
        <v>0</v>
      </c>
      <c r="AB20" s="14">
        <f t="shared" si="0"/>
        <v>0</v>
      </c>
      <c r="AC20" s="14">
        <f t="shared" si="0"/>
        <v>81.53535044571673</v>
      </c>
      <c r="AD20" s="14">
        <f t="shared" si="0"/>
        <v>0</v>
      </c>
      <c r="AE20" s="14">
        <f t="shared" si="0"/>
        <v>0</v>
      </c>
      <c r="AF20" s="14">
        <f t="shared" si="0"/>
        <v>27.55</v>
      </c>
      <c r="AG20" s="14">
        <f t="shared" si="0"/>
        <v>0</v>
      </c>
      <c r="AH20" s="14">
        <f t="shared" si="0"/>
        <v>5</v>
      </c>
      <c r="AI20" s="14">
        <f t="shared" si="0"/>
        <v>0</v>
      </c>
      <c r="AJ20" s="14">
        <f t="shared" si="0"/>
        <v>0</v>
      </c>
      <c r="AK20" s="14">
        <f>SUM(AK21:AK26)</f>
        <v>81.53535044571673</v>
      </c>
      <c r="AL20" s="14">
        <f t="shared" si="0"/>
        <v>0</v>
      </c>
      <c r="AM20" s="14">
        <f t="shared" si="0"/>
        <v>0</v>
      </c>
      <c r="AN20" s="14">
        <f t="shared" si="0"/>
        <v>27.55</v>
      </c>
      <c r="AO20" s="14">
        <f t="shared" si="0"/>
        <v>0</v>
      </c>
      <c r="AP20" s="14">
        <f t="shared" si="0"/>
        <v>5</v>
      </c>
      <c r="AQ20" s="14">
        <f t="shared" si="0"/>
        <v>0</v>
      </c>
    </row>
    <row r="21" spans="1:43" x14ac:dyDescent="0.25">
      <c r="A21" s="16" t="s">
        <v>137</v>
      </c>
      <c r="B21" s="11" t="s">
        <v>138</v>
      </c>
      <c r="C21" s="14" t="s">
        <v>135</v>
      </c>
      <c r="D21" s="15">
        <f t="shared" ref="D21:AQ21" si="1">D28</f>
        <v>0</v>
      </c>
      <c r="E21" s="15">
        <f t="shared" si="1"/>
        <v>0</v>
      </c>
      <c r="F21" s="15">
        <f t="shared" si="1"/>
        <v>0</v>
      </c>
      <c r="G21" s="15">
        <f t="shared" si="1"/>
        <v>0</v>
      </c>
      <c r="H21" s="15">
        <f t="shared" si="1"/>
        <v>0</v>
      </c>
      <c r="I21" s="15">
        <f t="shared" si="1"/>
        <v>0</v>
      </c>
      <c r="J21" s="15">
        <f t="shared" si="1"/>
        <v>0</v>
      </c>
      <c r="K21" s="15">
        <f t="shared" si="1"/>
        <v>0</v>
      </c>
      <c r="L21" s="15">
        <f t="shared" si="1"/>
        <v>0</v>
      </c>
      <c r="M21" s="15">
        <f t="shared" si="1"/>
        <v>0</v>
      </c>
      <c r="N21" s="15">
        <f t="shared" si="1"/>
        <v>0</v>
      </c>
      <c r="O21" s="15">
        <f t="shared" si="1"/>
        <v>0</v>
      </c>
      <c r="P21" s="15">
        <f t="shared" si="1"/>
        <v>0</v>
      </c>
      <c r="Q21" s="15">
        <f t="shared" si="1"/>
        <v>0</v>
      </c>
      <c r="R21" s="15">
        <f t="shared" si="1"/>
        <v>0</v>
      </c>
      <c r="S21" s="15">
        <f t="shared" si="1"/>
        <v>0</v>
      </c>
      <c r="T21" s="15">
        <f t="shared" si="1"/>
        <v>0</v>
      </c>
      <c r="U21" s="15">
        <f t="shared" si="1"/>
        <v>0</v>
      </c>
      <c r="V21" s="15">
        <f t="shared" si="1"/>
        <v>0</v>
      </c>
      <c r="W21" s="15">
        <f t="shared" si="1"/>
        <v>0</v>
      </c>
      <c r="X21" s="15">
        <f t="shared" si="1"/>
        <v>0</v>
      </c>
      <c r="Y21" s="15">
        <f t="shared" si="1"/>
        <v>0</v>
      </c>
      <c r="Z21" s="15">
        <f t="shared" si="1"/>
        <v>0</v>
      </c>
      <c r="AA21" s="15">
        <f t="shared" si="1"/>
        <v>0</v>
      </c>
      <c r="AB21" s="15">
        <f t="shared" si="1"/>
        <v>0</v>
      </c>
      <c r="AC21" s="15">
        <f t="shared" si="1"/>
        <v>66.260774445716734</v>
      </c>
      <c r="AD21" s="15">
        <f t="shared" si="1"/>
        <v>0</v>
      </c>
      <c r="AE21" s="15">
        <f t="shared" si="1"/>
        <v>0</v>
      </c>
      <c r="AF21" s="15">
        <f t="shared" si="1"/>
        <v>27.55</v>
      </c>
      <c r="AG21" s="15">
        <f t="shared" si="1"/>
        <v>0</v>
      </c>
      <c r="AH21" s="15">
        <f t="shared" si="1"/>
        <v>3</v>
      </c>
      <c r="AI21" s="15">
        <f t="shared" si="1"/>
        <v>0</v>
      </c>
      <c r="AJ21" s="15">
        <f t="shared" si="1"/>
        <v>0</v>
      </c>
      <c r="AK21" s="15">
        <f t="shared" si="1"/>
        <v>66.260774445716734</v>
      </c>
      <c r="AL21" s="15">
        <f t="shared" si="1"/>
        <v>0</v>
      </c>
      <c r="AM21" s="15">
        <f t="shared" si="1"/>
        <v>0</v>
      </c>
      <c r="AN21" s="15">
        <f t="shared" si="1"/>
        <v>27.55</v>
      </c>
      <c r="AO21" s="15">
        <f t="shared" si="1"/>
        <v>0</v>
      </c>
      <c r="AP21" s="15">
        <f t="shared" si="1"/>
        <v>3</v>
      </c>
      <c r="AQ21" s="15">
        <f t="shared" si="1"/>
        <v>0</v>
      </c>
    </row>
    <row r="22" spans="1:43" ht="31.5" x14ac:dyDescent="0.25">
      <c r="A22" s="16" t="s">
        <v>139</v>
      </c>
      <c r="B22" s="11" t="s">
        <v>140</v>
      </c>
      <c r="C22" s="14" t="s">
        <v>135</v>
      </c>
      <c r="D22" s="15">
        <f t="shared" ref="D22:AQ22" si="2">D53</f>
        <v>0</v>
      </c>
      <c r="E22" s="15">
        <f t="shared" si="2"/>
        <v>0</v>
      </c>
      <c r="F22" s="15">
        <f t="shared" si="2"/>
        <v>0</v>
      </c>
      <c r="G22" s="15">
        <f t="shared" si="2"/>
        <v>0</v>
      </c>
      <c r="H22" s="15">
        <f t="shared" si="2"/>
        <v>0</v>
      </c>
      <c r="I22" s="15">
        <f t="shared" si="2"/>
        <v>0</v>
      </c>
      <c r="J22" s="15">
        <f t="shared" si="2"/>
        <v>0</v>
      </c>
      <c r="K22" s="15">
        <f t="shared" si="2"/>
        <v>0</v>
      </c>
      <c r="L22" s="15">
        <f t="shared" si="2"/>
        <v>0</v>
      </c>
      <c r="M22" s="15">
        <f t="shared" si="2"/>
        <v>0</v>
      </c>
      <c r="N22" s="15">
        <f t="shared" si="2"/>
        <v>0</v>
      </c>
      <c r="O22" s="15">
        <f t="shared" si="2"/>
        <v>0</v>
      </c>
      <c r="P22" s="15">
        <f t="shared" si="2"/>
        <v>0</v>
      </c>
      <c r="Q22" s="15">
        <f t="shared" si="2"/>
        <v>0</v>
      </c>
      <c r="R22" s="15">
        <f t="shared" si="2"/>
        <v>0</v>
      </c>
      <c r="S22" s="15">
        <f t="shared" si="2"/>
        <v>0</v>
      </c>
      <c r="T22" s="15">
        <f t="shared" si="2"/>
        <v>0</v>
      </c>
      <c r="U22" s="15">
        <f t="shared" si="2"/>
        <v>0</v>
      </c>
      <c r="V22" s="15">
        <f t="shared" si="2"/>
        <v>0</v>
      </c>
      <c r="W22" s="15">
        <f t="shared" si="2"/>
        <v>0</v>
      </c>
      <c r="X22" s="15">
        <f t="shared" si="2"/>
        <v>0</v>
      </c>
      <c r="Y22" s="15">
        <f t="shared" si="2"/>
        <v>0</v>
      </c>
      <c r="Z22" s="15">
        <f t="shared" si="2"/>
        <v>0</v>
      </c>
      <c r="AA22" s="15">
        <f t="shared" si="2"/>
        <v>0</v>
      </c>
      <c r="AB22" s="15">
        <f t="shared" si="2"/>
        <v>0</v>
      </c>
      <c r="AC22" s="15">
        <f t="shared" si="2"/>
        <v>15.274576</v>
      </c>
      <c r="AD22" s="15">
        <f t="shared" si="2"/>
        <v>0</v>
      </c>
      <c r="AE22" s="15">
        <f t="shared" si="2"/>
        <v>0</v>
      </c>
      <c r="AF22" s="15">
        <f t="shared" si="2"/>
        <v>0</v>
      </c>
      <c r="AG22" s="15">
        <f t="shared" si="2"/>
        <v>0</v>
      </c>
      <c r="AH22" s="15">
        <f t="shared" si="2"/>
        <v>2</v>
      </c>
      <c r="AI22" s="15">
        <f t="shared" si="2"/>
        <v>0</v>
      </c>
      <c r="AJ22" s="15">
        <f t="shared" si="2"/>
        <v>0</v>
      </c>
      <c r="AK22" s="15">
        <f t="shared" si="2"/>
        <v>15.274576</v>
      </c>
      <c r="AL22" s="15">
        <f t="shared" si="2"/>
        <v>0</v>
      </c>
      <c r="AM22" s="15">
        <f t="shared" si="2"/>
        <v>0</v>
      </c>
      <c r="AN22" s="15">
        <f t="shared" si="2"/>
        <v>0</v>
      </c>
      <c r="AO22" s="15">
        <f t="shared" si="2"/>
        <v>0</v>
      </c>
      <c r="AP22" s="15">
        <f t="shared" si="2"/>
        <v>2</v>
      </c>
      <c r="AQ22" s="15">
        <f t="shared" si="2"/>
        <v>0</v>
      </c>
    </row>
    <row r="23" spans="1:43" ht="47.25" x14ac:dyDescent="0.25">
      <c r="A23" s="16" t="s">
        <v>141</v>
      </c>
      <c r="B23" s="11" t="s">
        <v>142</v>
      </c>
      <c r="C23" s="14" t="s">
        <v>135</v>
      </c>
      <c r="D23" s="15">
        <f t="shared" ref="D23:AQ23" si="3">D74</f>
        <v>0</v>
      </c>
      <c r="E23" s="15">
        <f t="shared" si="3"/>
        <v>0</v>
      </c>
      <c r="F23" s="15">
        <f t="shared" si="3"/>
        <v>0</v>
      </c>
      <c r="G23" s="15">
        <f t="shared" si="3"/>
        <v>0</v>
      </c>
      <c r="H23" s="15">
        <f t="shared" si="3"/>
        <v>0</v>
      </c>
      <c r="I23" s="15">
        <f t="shared" si="3"/>
        <v>0</v>
      </c>
      <c r="J23" s="15">
        <f t="shared" si="3"/>
        <v>0</v>
      </c>
      <c r="K23" s="15">
        <f t="shared" si="3"/>
        <v>0</v>
      </c>
      <c r="L23" s="15">
        <f t="shared" si="3"/>
        <v>0</v>
      </c>
      <c r="M23" s="15">
        <f t="shared" si="3"/>
        <v>0</v>
      </c>
      <c r="N23" s="15">
        <f t="shared" si="3"/>
        <v>0</v>
      </c>
      <c r="O23" s="15">
        <f t="shared" si="3"/>
        <v>0</v>
      </c>
      <c r="P23" s="15">
        <f t="shared" si="3"/>
        <v>0</v>
      </c>
      <c r="Q23" s="15">
        <f t="shared" si="3"/>
        <v>0</v>
      </c>
      <c r="R23" s="15">
        <f t="shared" si="3"/>
        <v>0</v>
      </c>
      <c r="S23" s="15">
        <f t="shared" si="3"/>
        <v>0</v>
      </c>
      <c r="T23" s="15">
        <f t="shared" si="3"/>
        <v>0</v>
      </c>
      <c r="U23" s="15">
        <f t="shared" si="3"/>
        <v>0</v>
      </c>
      <c r="V23" s="15">
        <f t="shared" si="3"/>
        <v>0</v>
      </c>
      <c r="W23" s="15">
        <f t="shared" si="3"/>
        <v>0</v>
      </c>
      <c r="X23" s="15">
        <f t="shared" si="3"/>
        <v>0</v>
      </c>
      <c r="Y23" s="15">
        <f t="shared" si="3"/>
        <v>0</v>
      </c>
      <c r="Z23" s="15">
        <f t="shared" si="3"/>
        <v>0</v>
      </c>
      <c r="AA23" s="15">
        <f t="shared" si="3"/>
        <v>0</v>
      </c>
      <c r="AB23" s="15">
        <f t="shared" si="3"/>
        <v>0</v>
      </c>
      <c r="AC23" s="15">
        <f t="shared" si="3"/>
        <v>0</v>
      </c>
      <c r="AD23" s="15">
        <f t="shared" si="3"/>
        <v>0</v>
      </c>
      <c r="AE23" s="15">
        <f t="shared" si="3"/>
        <v>0</v>
      </c>
      <c r="AF23" s="15">
        <f t="shared" si="3"/>
        <v>0</v>
      </c>
      <c r="AG23" s="15">
        <f t="shared" si="3"/>
        <v>0</v>
      </c>
      <c r="AH23" s="15">
        <f t="shared" si="3"/>
        <v>0</v>
      </c>
      <c r="AI23" s="15">
        <f t="shared" si="3"/>
        <v>0</v>
      </c>
      <c r="AJ23" s="15">
        <f t="shared" si="3"/>
        <v>0</v>
      </c>
      <c r="AK23" s="15">
        <f t="shared" si="3"/>
        <v>0</v>
      </c>
      <c r="AL23" s="15">
        <f t="shared" si="3"/>
        <v>0</v>
      </c>
      <c r="AM23" s="15">
        <f t="shared" si="3"/>
        <v>0</v>
      </c>
      <c r="AN23" s="15">
        <f t="shared" si="3"/>
        <v>0</v>
      </c>
      <c r="AO23" s="15">
        <f t="shared" si="3"/>
        <v>0</v>
      </c>
      <c r="AP23" s="15">
        <f t="shared" si="3"/>
        <v>0</v>
      </c>
      <c r="AQ23" s="15">
        <f t="shared" si="3"/>
        <v>0</v>
      </c>
    </row>
    <row r="24" spans="1:43" ht="31.5" x14ac:dyDescent="0.25">
      <c r="A24" s="16" t="s">
        <v>143</v>
      </c>
      <c r="B24" s="11" t="s">
        <v>144</v>
      </c>
      <c r="C24" s="14" t="s">
        <v>135</v>
      </c>
      <c r="D24" s="15">
        <f t="shared" ref="D24:AQ26" si="4">D77</f>
        <v>0</v>
      </c>
      <c r="E24" s="15">
        <f t="shared" si="4"/>
        <v>0</v>
      </c>
      <c r="F24" s="15">
        <f t="shared" si="4"/>
        <v>0</v>
      </c>
      <c r="G24" s="15">
        <f t="shared" si="4"/>
        <v>0</v>
      </c>
      <c r="H24" s="15">
        <f t="shared" si="4"/>
        <v>0</v>
      </c>
      <c r="I24" s="15">
        <f t="shared" si="4"/>
        <v>0</v>
      </c>
      <c r="J24" s="15">
        <f t="shared" si="4"/>
        <v>0</v>
      </c>
      <c r="K24" s="15">
        <f t="shared" si="4"/>
        <v>0</v>
      </c>
      <c r="L24" s="15">
        <f t="shared" si="4"/>
        <v>0</v>
      </c>
      <c r="M24" s="15">
        <f t="shared" si="4"/>
        <v>0</v>
      </c>
      <c r="N24" s="15">
        <f t="shared" si="4"/>
        <v>0</v>
      </c>
      <c r="O24" s="15">
        <f t="shared" si="4"/>
        <v>0</v>
      </c>
      <c r="P24" s="15">
        <f t="shared" si="4"/>
        <v>0</v>
      </c>
      <c r="Q24" s="15">
        <f t="shared" si="4"/>
        <v>0</v>
      </c>
      <c r="R24" s="15">
        <f t="shared" si="4"/>
        <v>0</v>
      </c>
      <c r="S24" s="15">
        <f t="shared" si="4"/>
        <v>0</v>
      </c>
      <c r="T24" s="15">
        <f t="shared" si="4"/>
        <v>0</v>
      </c>
      <c r="U24" s="15">
        <f t="shared" si="4"/>
        <v>0</v>
      </c>
      <c r="V24" s="15">
        <f t="shared" si="4"/>
        <v>0</v>
      </c>
      <c r="W24" s="15">
        <f t="shared" si="4"/>
        <v>0</v>
      </c>
      <c r="X24" s="15">
        <f t="shared" si="4"/>
        <v>0</v>
      </c>
      <c r="Y24" s="15">
        <f t="shared" si="4"/>
        <v>0</v>
      </c>
      <c r="Z24" s="15">
        <f t="shared" si="4"/>
        <v>0</v>
      </c>
      <c r="AA24" s="15">
        <f t="shared" si="4"/>
        <v>0</v>
      </c>
      <c r="AB24" s="15">
        <f t="shared" si="4"/>
        <v>0</v>
      </c>
      <c r="AC24" s="15">
        <f t="shared" si="4"/>
        <v>0</v>
      </c>
      <c r="AD24" s="15">
        <f t="shared" si="4"/>
        <v>0</v>
      </c>
      <c r="AE24" s="15">
        <f t="shared" si="4"/>
        <v>0</v>
      </c>
      <c r="AF24" s="15">
        <f t="shared" si="4"/>
        <v>0</v>
      </c>
      <c r="AG24" s="15">
        <f t="shared" si="4"/>
        <v>0</v>
      </c>
      <c r="AH24" s="15">
        <f t="shared" si="4"/>
        <v>0</v>
      </c>
      <c r="AI24" s="15">
        <f t="shared" si="4"/>
        <v>0</v>
      </c>
      <c r="AJ24" s="15">
        <f t="shared" si="4"/>
        <v>0</v>
      </c>
      <c r="AK24" s="15">
        <f t="shared" si="4"/>
        <v>0</v>
      </c>
      <c r="AL24" s="15">
        <f t="shared" si="4"/>
        <v>0</v>
      </c>
      <c r="AM24" s="15">
        <f t="shared" si="4"/>
        <v>0</v>
      </c>
      <c r="AN24" s="15">
        <f t="shared" si="4"/>
        <v>0</v>
      </c>
      <c r="AO24" s="15">
        <f t="shared" si="4"/>
        <v>0</v>
      </c>
      <c r="AP24" s="15">
        <f t="shared" si="4"/>
        <v>0</v>
      </c>
      <c r="AQ24" s="15">
        <f t="shared" si="4"/>
        <v>0</v>
      </c>
    </row>
    <row r="25" spans="1:43" ht="31.5" x14ac:dyDescent="0.25">
      <c r="A25" s="16" t="s">
        <v>145</v>
      </c>
      <c r="B25" s="13" t="s">
        <v>146</v>
      </c>
      <c r="C25" s="14" t="s">
        <v>135</v>
      </c>
      <c r="D25" s="15">
        <f t="shared" si="4"/>
        <v>0</v>
      </c>
      <c r="E25" s="15">
        <f t="shared" si="4"/>
        <v>0</v>
      </c>
      <c r="F25" s="15">
        <f t="shared" si="4"/>
        <v>0</v>
      </c>
      <c r="G25" s="15">
        <f t="shared" si="4"/>
        <v>0</v>
      </c>
      <c r="H25" s="15">
        <f t="shared" si="4"/>
        <v>0</v>
      </c>
      <c r="I25" s="15">
        <f t="shared" si="4"/>
        <v>0</v>
      </c>
      <c r="J25" s="15">
        <f t="shared" si="4"/>
        <v>0</v>
      </c>
      <c r="K25" s="15">
        <f t="shared" si="4"/>
        <v>0</v>
      </c>
      <c r="L25" s="15">
        <f t="shared" si="4"/>
        <v>0</v>
      </c>
      <c r="M25" s="15">
        <f t="shared" si="4"/>
        <v>0</v>
      </c>
      <c r="N25" s="15">
        <f t="shared" si="4"/>
        <v>0</v>
      </c>
      <c r="O25" s="15">
        <f t="shared" si="4"/>
        <v>0</v>
      </c>
      <c r="P25" s="15">
        <f t="shared" si="4"/>
        <v>0</v>
      </c>
      <c r="Q25" s="15">
        <f t="shared" si="4"/>
        <v>0</v>
      </c>
      <c r="R25" s="15">
        <f t="shared" si="4"/>
        <v>0</v>
      </c>
      <c r="S25" s="15">
        <f t="shared" si="4"/>
        <v>0</v>
      </c>
      <c r="T25" s="15">
        <f t="shared" si="4"/>
        <v>0</v>
      </c>
      <c r="U25" s="15">
        <f t="shared" si="4"/>
        <v>0</v>
      </c>
      <c r="V25" s="15">
        <f t="shared" si="4"/>
        <v>0</v>
      </c>
      <c r="W25" s="15">
        <f t="shared" si="4"/>
        <v>0</v>
      </c>
      <c r="X25" s="15">
        <f t="shared" si="4"/>
        <v>0</v>
      </c>
      <c r="Y25" s="15">
        <f t="shared" si="4"/>
        <v>0</v>
      </c>
      <c r="Z25" s="15">
        <f t="shared" si="4"/>
        <v>0</v>
      </c>
      <c r="AA25" s="15">
        <f t="shared" si="4"/>
        <v>0</v>
      </c>
      <c r="AB25" s="15">
        <f t="shared" si="4"/>
        <v>0</v>
      </c>
      <c r="AC25" s="15">
        <f t="shared" si="4"/>
        <v>0</v>
      </c>
      <c r="AD25" s="15">
        <f t="shared" si="4"/>
        <v>0</v>
      </c>
      <c r="AE25" s="15">
        <f t="shared" si="4"/>
        <v>0</v>
      </c>
      <c r="AF25" s="15">
        <f t="shared" si="4"/>
        <v>0</v>
      </c>
      <c r="AG25" s="15">
        <f t="shared" si="4"/>
        <v>0</v>
      </c>
      <c r="AH25" s="15">
        <f t="shared" si="4"/>
        <v>0</v>
      </c>
      <c r="AI25" s="15">
        <f t="shared" si="4"/>
        <v>0</v>
      </c>
      <c r="AJ25" s="15">
        <f t="shared" si="4"/>
        <v>0</v>
      </c>
      <c r="AK25" s="15">
        <f t="shared" si="4"/>
        <v>0</v>
      </c>
      <c r="AL25" s="15">
        <f t="shared" si="4"/>
        <v>0</v>
      </c>
      <c r="AM25" s="15">
        <f t="shared" si="4"/>
        <v>0</v>
      </c>
      <c r="AN25" s="15">
        <f t="shared" si="4"/>
        <v>0</v>
      </c>
      <c r="AO25" s="15">
        <f t="shared" si="4"/>
        <v>0</v>
      </c>
      <c r="AP25" s="15">
        <f t="shared" si="4"/>
        <v>0</v>
      </c>
      <c r="AQ25" s="15">
        <f t="shared" si="4"/>
        <v>0</v>
      </c>
    </row>
    <row r="26" spans="1:43" x14ac:dyDescent="0.25">
      <c r="A26" s="16" t="s">
        <v>147</v>
      </c>
      <c r="B26" s="13" t="s">
        <v>148</v>
      </c>
      <c r="C26" s="14" t="s">
        <v>135</v>
      </c>
      <c r="D26" s="15">
        <f t="shared" si="4"/>
        <v>0</v>
      </c>
      <c r="E26" s="15">
        <f t="shared" si="4"/>
        <v>0</v>
      </c>
      <c r="F26" s="15">
        <f t="shared" si="4"/>
        <v>0</v>
      </c>
      <c r="G26" s="15">
        <f t="shared" si="4"/>
        <v>0</v>
      </c>
      <c r="H26" s="15">
        <f t="shared" si="4"/>
        <v>0</v>
      </c>
      <c r="I26" s="15">
        <f t="shared" si="4"/>
        <v>0</v>
      </c>
      <c r="J26" s="15">
        <f t="shared" si="4"/>
        <v>0</v>
      </c>
      <c r="K26" s="15">
        <f t="shared" si="4"/>
        <v>0</v>
      </c>
      <c r="L26" s="15">
        <f t="shared" si="4"/>
        <v>0</v>
      </c>
      <c r="M26" s="15">
        <f t="shared" si="4"/>
        <v>0</v>
      </c>
      <c r="N26" s="15">
        <f t="shared" si="4"/>
        <v>0</v>
      </c>
      <c r="O26" s="15">
        <f t="shared" si="4"/>
        <v>0</v>
      </c>
      <c r="P26" s="15">
        <f t="shared" si="4"/>
        <v>0</v>
      </c>
      <c r="Q26" s="15">
        <f t="shared" si="4"/>
        <v>0</v>
      </c>
      <c r="R26" s="15">
        <f t="shared" si="4"/>
        <v>0</v>
      </c>
      <c r="S26" s="15">
        <f t="shared" si="4"/>
        <v>0</v>
      </c>
      <c r="T26" s="15">
        <f t="shared" si="4"/>
        <v>0</v>
      </c>
      <c r="U26" s="15">
        <f t="shared" si="4"/>
        <v>0</v>
      </c>
      <c r="V26" s="15">
        <f t="shared" si="4"/>
        <v>0</v>
      </c>
      <c r="W26" s="15">
        <f t="shared" si="4"/>
        <v>0</v>
      </c>
      <c r="X26" s="15">
        <f t="shared" si="4"/>
        <v>0</v>
      </c>
      <c r="Y26" s="15">
        <f t="shared" si="4"/>
        <v>0</v>
      </c>
      <c r="Z26" s="15">
        <f t="shared" si="4"/>
        <v>0</v>
      </c>
      <c r="AA26" s="15">
        <f t="shared" si="4"/>
        <v>0</v>
      </c>
      <c r="AB26" s="15">
        <f t="shared" si="4"/>
        <v>0</v>
      </c>
      <c r="AC26" s="15">
        <f t="shared" si="4"/>
        <v>0</v>
      </c>
      <c r="AD26" s="15">
        <f t="shared" si="4"/>
        <v>0</v>
      </c>
      <c r="AE26" s="15">
        <f t="shared" si="4"/>
        <v>0</v>
      </c>
      <c r="AF26" s="15">
        <f t="shared" si="4"/>
        <v>0</v>
      </c>
      <c r="AG26" s="15">
        <f t="shared" si="4"/>
        <v>0</v>
      </c>
      <c r="AH26" s="15">
        <f t="shared" si="4"/>
        <v>0</v>
      </c>
      <c r="AI26" s="15">
        <f t="shared" si="4"/>
        <v>0</v>
      </c>
      <c r="AJ26" s="15">
        <f t="shared" si="4"/>
        <v>0</v>
      </c>
      <c r="AK26" s="15">
        <f t="shared" si="4"/>
        <v>0</v>
      </c>
      <c r="AL26" s="15">
        <f t="shared" si="4"/>
        <v>0</v>
      </c>
      <c r="AM26" s="15">
        <f t="shared" si="4"/>
        <v>0</v>
      </c>
      <c r="AN26" s="15">
        <f t="shared" si="4"/>
        <v>0</v>
      </c>
      <c r="AO26" s="15">
        <f t="shared" si="4"/>
        <v>0</v>
      </c>
      <c r="AP26" s="15">
        <f t="shared" si="4"/>
        <v>0</v>
      </c>
      <c r="AQ26" s="15">
        <f t="shared" si="4"/>
        <v>0</v>
      </c>
    </row>
    <row r="27" spans="1:43" x14ac:dyDescent="0.25">
      <c r="A27" s="37" t="s">
        <v>56</v>
      </c>
      <c r="B27" s="16" t="s">
        <v>150</v>
      </c>
      <c r="C27" s="25" t="s">
        <v>135</v>
      </c>
      <c r="D27" s="14">
        <f t="shared" ref="D27:AQ27" si="5">IF(AND(D28="нд",D28=D53,D53=D74,D74=D77,D77=D78,D78=D79),"нд",SUMIF(D28,"&gt;0",D28)+SUMIF(D53,"&gt;0",D53)+SUMIF(D74,"&gt;0",D74)+SUMIF(D77,"&gt;0",D77)+SUMIF(D78,"&gt;0",D78)+SUMIF(D79,"&gt;0",D79))</f>
        <v>0</v>
      </c>
      <c r="E27" s="14">
        <f t="shared" si="5"/>
        <v>0</v>
      </c>
      <c r="F27" s="14">
        <f t="shared" si="5"/>
        <v>0</v>
      </c>
      <c r="G27" s="14">
        <f t="shared" si="5"/>
        <v>0</v>
      </c>
      <c r="H27" s="14">
        <f t="shared" si="5"/>
        <v>0</v>
      </c>
      <c r="I27" s="14">
        <f t="shared" si="5"/>
        <v>0</v>
      </c>
      <c r="J27" s="14">
        <f t="shared" si="5"/>
        <v>0</v>
      </c>
      <c r="K27" s="14">
        <f t="shared" si="5"/>
        <v>0</v>
      </c>
      <c r="L27" s="14">
        <f t="shared" si="5"/>
        <v>0</v>
      </c>
      <c r="M27" s="14">
        <f t="shared" si="5"/>
        <v>0</v>
      </c>
      <c r="N27" s="14">
        <f t="shared" si="5"/>
        <v>0</v>
      </c>
      <c r="O27" s="14">
        <f t="shared" si="5"/>
        <v>0</v>
      </c>
      <c r="P27" s="14">
        <f t="shared" si="5"/>
        <v>0</v>
      </c>
      <c r="Q27" s="14">
        <f t="shared" si="5"/>
        <v>0</v>
      </c>
      <c r="R27" s="14">
        <f t="shared" si="5"/>
        <v>0</v>
      </c>
      <c r="S27" s="14">
        <f t="shared" si="5"/>
        <v>0</v>
      </c>
      <c r="T27" s="14">
        <f t="shared" si="5"/>
        <v>0</v>
      </c>
      <c r="U27" s="14">
        <f t="shared" si="5"/>
        <v>0</v>
      </c>
      <c r="V27" s="14">
        <f t="shared" si="5"/>
        <v>0</v>
      </c>
      <c r="W27" s="14">
        <f t="shared" si="5"/>
        <v>0</v>
      </c>
      <c r="X27" s="14">
        <f t="shared" si="5"/>
        <v>0</v>
      </c>
      <c r="Y27" s="14">
        <f t="shared" si="5"/>
        <v>0</v>
      </c>
      <c r="Z27" s="14">
        <f t="shared" si="5"/>
        <v>0</v>
      </c>
      <c r="AA27" s="14">
        <f t="shared" si="5"/>
        <v>0</v>
      </c>
      <c r="AB27" s="14">
        <f t="shared" si="5"/>
        <v>0</v>
      </c>
      <c r="AC27" s="14">
        <f t="shared" si="5"/>
        <v>81.53535044571673</v>
      </c>
      <c r="AD27" s="14">
        <f t="shared" si="5"/>
        <v>0</v>
      </c>
      <c r="AE27" s="14">
        <f t="shared" si="5"/>
        <v>0</v>
      </c>
      <c r="AF27" s="14">
        <f t="shared" si="5"/>
        <v>27.55</v>
      </c>
      <c r="AG27" s="14">
        <f t="shared" si="5"/>
        <v>0</v>
      </c>
      <c r="AH27" s="14">
        <f t="shared" si="5"/>
        <v>5</v>
      </c>
      <c r="AI27" s="14">
        <f t="shared" si="5"/>
        <v>0</v>
      </c>
      <c r="AJ27" s="14">
        <f t="shared" si="5"/>
        <v>0</v>
      </c>
      <c r="AK27" s="14">
        <f t="shared" si="5"/>
        <v>81.53535044571673</v>
      </c>
      <c r="AL27" s="14">
        <f t="shared" si="5"/>
        <v>0</v>
      </c>
      <c r="AM27" s="14">
        <f t="shared" si="5"/>
        <v>0</v>
      </c>
      <c r="AN27" s="14">
        <f t="shared" si="5"/>
        <v>27.55</v>
      </c>
      <c r="AO27" s="14">
        <f t="shared" si="5"/>
        <v>0</v>
      </c>
      <c r="AP27" s="14">
        <f t="shared" si="5"/>
        <v>5</v>
      </c>
      <c r="AQ27" s="14">
        <f t="shared" si="5"/>
        <v>0</v>
      </c>
    </row>
    <row r="28" spans="1:43" x14ac:dyDescent="0.25">
      <c r="A28" s="37" t="s">
        <v>57</v>
      </c>
      <c r="B28" s="26" t="s">
        <v>58</v>
      </c>
      <c r="C28" s="25" t="s">
        <v>135</v>
      </c>
      <c r="D28" s="14">
        <f t="shared" ref="D28:AQ28" si="6">IF(AND(D29="нд",D29=D33,D33=D36,D36=D45),"нд",SUMIF(D29,"&gt;0",D29)+SUMIF(D33,"&gt;0",D33)+SUMIF(D36,"&gt;0",D36)+SUMIF(D45,"&gt;0",D45))</f>
        <v>0</v>
      </c>
      <c r="E28" s="14">
        <f t="shared" si="6"/>
        <v>0</v>
      </c>
      <c r="F28" s="14">
        <f t="shared" si="6"/>
        <v>0</v>
      </c>
      <c r="G28" s="14">
        <f t="shared" si="6"/>
        <v>0</v>
      </c>
      <c r="H28" s="14">
        <f t="shared" si="6"/>
        <v>0</v>
      </c>
      <c r="I28" s="14">
        <f t="shared" si="6"/>
        <v>0</v>
      </c>
      <c r="J28" s="14">
        <f t="shared" si="6"/>
        <v>0</v>
      </c>
      <c r="K28" s="14">
        <f t="shared" si="6"/>
        <v>0</v>
      </c>
      <c r="L28" s="14">
        <f t="shared" si="6"/>
        <v>0</v>
      </c>
      <c r="M28" s="14">
        <f t="shared" si="6"/>
        <v>0</v>
      </c>
      <c r="N28" s="14">
        <f t="shared" si="6"/>
        <v>0</v>
      </c>
      <c r="O28" s="14">
        <f t="shared" si="6"/>
        <v>0</v>
      </c>
      <c r="P28" s="14">
        <f t="shared" si="6"/>
        <v>0</v>
      </c>
      <c r="Q28" s="14">
        <f t="shared" si="6"/>
        <v>0</v>
      </c>
      <c r="R28" s="14">
        <f t="shared" si="6"/>
        <v>0</v>
      </c>
      <c r="S28" s="14">
        <f t="shared" si="6"/>
        <v>0</v>
      </c>
      <c r="T28" s="14">
        <f t="shared" si="6"/>
        <v>0</v>
      </c>
      <c r="U28" s="14">
        <f t="shared" si="6"/>
        <v>0</v>
      </c>
      <c r="V28" s="14">
        <f t="shared" si="6"/>
        <v>0</v>
      </c>
      <c r="W28" s="14">
        <f t="shared" si="6"/>
        <v>0</v>
      </c>
      <c r="X28" s="14">
        <f t="shared" si="6"/>
        <v>0</v>
      </c>
      <c r="Y28" s="14">
        <f t="shared" si="6"/>
        <v>0</v>
      </c>
      <c r="Z28" s="14">
        <f t="shared" si="6"/>
        <v>0</v>
      </c>
      <c r="AA28" s="14">
        <f t="shared" si="6"/>
        <v>0</v>
      </c>
      <c r="AB28" s="14">
        <f t="shared" si="6"/>
        <v>0</v>
      </c>
      <c r="AC28" s="14">
        <f t="shared" si="6"/>
        <v>66.260774445716734</v>
      </c>
      <c r="AD28" s="14">
        <f t="shared" si="6"/>
        <v>0</v>
      </c>
      <c r="AE28" s="14">
        <f t="shared" si="6"/>
        <v>0</v>
      </c>
      <c r="AF28" s="14">
        <f t="shared" si="6"/>
        <v>27.55</v>
      </c>
      <c r="AG28" s="14">
        <f t="shared" si="6"/>
        <v>0</v>
      </c>
      <c r="AH28" s="14">
        <f t="shared" si="6"/>
        <v>3</v>
      </c>
      <c r="AI28" s="14">
        <f t="shared" si="6"/>
        <v>0</v>
      </c>
      <c r="AJ28" s="14">
        <f t="shared" si="6"/>
        <v>0</v>
      </c>
      <c r="AK28" s="14">
        <f t="shared" si="6"/>
        <v>66.260774445716734</v>
      </c>
      <c r="AL28" s="14">
        <f t="shared" si="6"/>
        <v>0</v>
      </c>
      <c r="AM28" s="14">
        <f t="shared" si="6"/>
        <v>0</v>
      </c>
      <c r="AN28" s="14">
        <f t="shared" si="6"/>
        <v>27.55</v>
      </c>
      <c r="AO28" s="14">
        <f t="shared" si="6"/>
        <v>0</v>
      </c>
      <c r="AP28" s="14">
        <f t="shared" si="6"/>
        <v>3</v>
      </c>
      <c r="AQ28" s="14">
        <f t="shared" si="6"/>
        <v>0</v>
      </c>
    </row>
    <row r="29" spans="1:43" ht="31.5" x14ac:dyDescent="0.25">
      <c r="A29" s="37" t="s">
        <v>59</v>
      </c>
      <c r="B29" s="26" t="s">
        <v>60</v>
      </c>
      <c r="C29" s="25" t="s">
        <v>135</v>
      </c>
      <c r="D29" s="14">
        <f>IF(AND(D30="нд",D30=D31,D31=D32),"нд",SUMIF(D30,"&gt;0",D30)+SUMIF(D31,"&gt;0",D31)+SUMIF(D32,"&gt;0",D32))</f>
        <v>0</v>
      </c>
      <c r="E29" s="14">
        <f t="shared" ref="E29:AQ29" si="7">IF(AND(E30="нд",E30=E31,E31=E32),"нд",SUMIF(E30,"&gt;0",E30)+SUMIF(E31,"&gt;0",E31)+SUMIF(E32,"&gt;0",E32))</f>
        <v>0</v>
      </c>
      <c r="F29" s="14">
        <f t="shared" si="7"/>
        <v>0</v>
      </c>
      <c r="G29" s="14">
        <f t="shared" si="7"/>
        <v>0</v>
      </c>
      <c r="H29" s="14">
        <f t="shared" si="7"/>
        <v>0</v>
      </c>
      <c r="I29" s="14">
        <f t="shared" si="7"/>
        <v>0</v>
      </c>
      <c r="J29" s="14">
        <f t="shared" si="7"/>
        <v>0</v>
      </c>
      <c r="K29" s="14">
        <f t="shared" si="7"/>
        <v>0</v>
      </c>
      <c r="L29" s="14">
        <f t="shared" si="7"/>
        <v>0</v>
      </c>
      <c r="M29" s="14">
        <f t="shared" si="7"/>
        <v>0</v>
      </c>
      <c r="N29" s="14">
        <f t="shared" si="7"/>
        <v>0</v>
      </c>
      <c r="O29" s="14">
        <f t="shared" si="7"/>
        <v>0</v>
      </c>
      <c r="P29" s="14">
        <f t="shared" si="7"/>
        <v>0</v>
      </c>
      <c r="Q29" s="14">
        <f t="shared" si="7"/>
        <v>0</v>
      </c>
      <c r="R29" s="14">
        <f t="shared" si="7"/>
        <v>0</v>
      </c>
      <c r="S29" s="14">
        <f t="shared" si="7"/>
        <v>0</v>
      </c>
      <c r="T29" s="14">
        <f t="shared" si="7"/>
        <v>0</v>
      </c>
      <c r="U29" s="14">
        <f t="shared" si="7"/>
        <v>0</v>
      </c>
      <c r="V29" s="14">
        <f t="shared" si="7"/>
        <v>0</v>
      </c>
      <c r="W29" s="14">
        <f t="shared" si="7"/>
        <v>0</v>
      </c>
      <c r="X29" s="14">
        <f t="shared" si="7"/>
        <v>0</v>
      </c>
      <c r="Y29" s="14">
        <f t="shared" si="7"/>
        <v>0</v>
      </c>
      <c r="Z29" s="14">
        <f t="shared" si="7"/>
        <v>0</v>
      </c>
      <c r="AA29" s="14">
        <f t="shared" si="7"/>
        <v>0</v>
      </c>
      <c r="AB29" s="14">
        <f t="shared" si="7"/>
        <v>0</v>
      </c>
      <c r="AC29" s="14">
        <f t="shared" si="7"/>
        <v>2.190109302429379</v>
      </c>
      <c r="AD29" s="14">
        <f t="shared" si="7"/>
        <v>0</v>
      </c>
      <c r="AE29" s="14">
        <f t="shared" si="7"/>
        <v>0</v>
      </c>
      <c r="AF29" s="14">
        <f t="shared" si="7"/>
        <v>2.25</v>
      </c>
      <c r="AG29" s="14">
        <f t="shared" si="7"/>
        <v>0</v>
      </c>
      <c r="AH29" s="14">
        <f t="shared" si="7"/>
        <v>0</v>
      </c>
      <c r="AI29" s="14">
        <f t="shared" si="7"/>
        <v>0</v>
      </c>
      <c r="AJ29" s="14">
        <f t="shared" si="7"/>
        <v>0</v>
      </c>
      <c r="AK29" s="14">
        <f t="shared" si="7"/>
        <v>2.190109302429379</v>
      </c>
      <c r="AL29" s="14">
        <f t="shared" si="7"/>
        <v>0</v>
      </c>
      <c r="AM29" s="14">
        <f t="shared" si="7"/>
        <v>0</v>
      </c>
      <c r="AN29" s="14">
        <f t="shared" si="7"/>
        <v>2.25</v>
      </c>
      <c r="AO29" s="14">
        <f t="shared" si="7"/>
        <v>0</v>
      </c>
      <c r="AP29" s="14">
        <f t="shared" si="7"/>
        <v>0</v>
      </c>
      <c r="AQ29" s="14">
        <f t="shared" si="7"/>
        <v>0</v>
      </c>
    </row>
    <row r="30" spans="1:43" ht="48.75" customHeight="1" x14ac:dyDescent="0.25">
      <c r="A30" s="26" t="s">
        <v>157</v>
      </c>
      <c r="B30" s="26" t="s">
        <v>155</v>
      </c>
      <c r="C30" s="26" t="s">
        <v>135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1">
        <v>0</v>
      </c>
      <c r="AC30" s="31">
        <v>2.190109302429379</v>
      </c>
      <c r="AD30" s="31">
        <v>0</v>
      </c>
      <c r="AE30" s="31">
        <v>0</v>
      </c>
      <c r="AF30" s="31">
        <v>2.25</v>
      </c>
      <c r="AG30" s="31">
        <v>0</v>
      </c>
      <c r="AH30" s="31">
        <v>0</v>
      </c>
      <c r="AI30" s="31">
        <v>0</v>
      </c>
      <c r="AJ30" s="12">
        <f>D30+L30+T30+AB30</f>
        <v>0</v>
      </c>
      <c r="AK30" s="12">
        <f t="shared" ref="AK30:AQ30" si="8">E30+M30+U30+AC30</f>
        <v>2.190109302429379</v>
      </c>
      <c r="AL30" s="12">
        <f t="shared" si="8"/>
        <v>0</v>
      </c>
      <c r="AM30" s="12">
        <f t="shared" si="8"/>
        <v>0</v>
      </c>
      <c r="AN30" s="12">
        <f t="shared" si="8"/>
        <v>2.25</v>
      </c>
      <c r="AO30" s="12">
        <f t="shared" si="8"/>
        <v>0</v>
      </c>
      <c r="AP30" s="12">
        <f t="shared" si="8"/>
        <v>0</v>
      </c>
      <c r="AQ30" s="12">
        <f t="shared" si="8"/>
        <v>0</v>
      </c>
    </row>
    <row r="31" spans="1:43" ht="47.25" x14ac:dyDescent="0.25">
      <c r="A31" s="26" t="s">
        <v>158</v>
      </c>
      <c r="B31" s="26" t="s">
        <v>156</v>
      </c>
      <c r="C31" s="26" t="s">
        <v>135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12">
        <f>D31+L31+T31+AB31</f>
        <v>0</v>
      </c>
      <c r="AK31" s="12">
        <f t="shared" ref="AK31" si="9">E31+M31+U31+AC31</f>
        <v>0</v>
      </c>
      <c r="AL31" s="12">
        <f t="shared" ref="AL31" si="10">F31+N31+V31+AD31</f>
        <v>0</v>
      </c>
      <c r="AM31" s="12">
        <f t="shared" ref="AM31" si="11">G31+O31+W31+AE31</f>
        <v>0</v>
      </c>
      <c r="AN31" s="12">
        <f t="shared" ref="AN31" si="12">H31+P31+X31+AF31</f>
        <v>0</v>
      </c>
      <c r="AO31" s="12">
        <f t="shared" ref="AO31" si="13">I31+Q31+Y31+AG31</f>
        <v>0</v>
      </c>
      <c r="AP31" s="12">
        <f t="shared" ref="AP31" si="14">J31+R31+Z31+AH31</f>
        <v>0</v>
      </c>
      <c r="AQ31" s="12">
        <f t="shared" ref="AQ31" si="15">K31+S31+AA31+AI31</f>
        <v>0</v>
      </c>
    </row>
    <row r="32" spans="1:43" ht="31.5" x14ac:dyDescent="0.25">
      <c r="A32" s="37" t="s">
        <v>61</v>
      </c>
      <c r="B32" s="26" t="s">
        <v>62</v>
      </c>
      <c r="C32" s="25" t="s">
        <v>135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</row>
    <row r="33" spans="1:43" ht="31.5" x14ac:dyDescent="0.25">
      <c r="A33" s="37" t="s">
        <v>63</v>
      </c>
      <c r="B33" s="26" t="s">
        <v>64</v>
      </c>
      <c r="C33" s="25" t="s">
        <v>135</v>
      </c>
      <c r="D33" s="14">
        <f t="shared" ref="D33:AQ33" si="16">IF((COUNTIF(D34:D35,"нд"))=(COUNTA(D34:D35)),"нд",SUMIF(D34:D35,"&gt;0",D34:D35))</f>
        <v>0</v>
      </c>
      <c r="E33" s="14">
        <f t="shared" si="16"/>
        <v>0</v>
      </c>
      <c r="F33" s="14">
        <f t="shared" si="16"/>
        <v>0</v>
      </c>
      <c r="G33" s="14">
        <f t="shared" si="16"/>
        <v>0</v>
      </c>
      <c r="H33" s="14">
        <f t="shared" si="16"/>
        <v>0</v>
      </c>
      <c r="I33" s="14">
        <f t="shared" si="16"/>
        <v>0</v>
      </c>
      <c r="J33" s="14">
        <f t="shared" si="16"/>
        <v>0</v>
      </c>
      <c r="K33" s="14">
        <f t="shared" si="16"/>
        <v>0</v>
      </c>
      <c r="L33" s="14">
        <f t="shared" si="16"/>
        <v>0</v>
      </c>
      <c r="M33" s="14">
        <f t="shared" si="16"/>
        <v>0</v>
      </c>
      <c r="N33" s="14">
        <f t="shared" si="16"/>
        <v>0</v>
      </c>
      <c r="O33" s="14">
        <f t="shared" si="16"/>
        <v>0</v>
      </c>
      <c r="P33" s="14">
        <f t="shared" si="16"/>
        <v>0</v>
      </c>
      <c r="Q33" s="14">
        <f t="shared" si="16"/>
        <v>0</v>
      </c>
      <c r="R33" s="14">
        <f t="shared" si="16"/>
        <v>0</v>
      </c>
      <c r="S33" s="14">
        <f t="shared" si="16"/>
        <v>0</v>
      </c>
      <c r="T33" s="14">
        <f t="shared" si="16"/>
        <v>0</v>
      </c>
      <c r="U33" s="14">
        <f t="shared" si="16"/>
        <v>0</v>
      </c>
      <c r="V33" s="14">
        <f t="shared" si="16"/>
        <v>0</v>
      </c>
      <c r="W33" s="14">
        <f t="shared" si="16"/>
        <v>0</v>
      </c>
      <c r="X33" s="14">
        <f t="shared" si="16"/>
        <v>0</v>
      </c>
      <c r="Y33" s="14">
        <f t="shared" si="16"/>
        <v>0</v>
      </c>
      <c r="Z33" s="14">
        <f t="shared" si="16"/>
        <v>0</v>
      </c>
      <c r="AA33" s="14">
        <f t="shared" si="16"/>
        <v>0</v>
      </c>
      <c r="AB33" s="14">
        <f t="shared" si="16"/>
        <v>0</v>
      </c>
      <c r="AC33" s="14">
        <f t="shared" si="16"/>
        <v>0</v>
      </c>
      <c r="AD33" s="14">
        <f t="shared" si="16"/>
        <v>0</v>
      </c>
      <c r="AE33" s="14">
        <f t="shared" si="16"/>
        <v>0</v>
      </c>
      <c r="AF33" s="14">
        <f t="shared" si="16"/>
        <v>0</v>
      </c>
      <c r="AG33" s="14">
        <f t="shared" si="16"/>
        <v>0</v>
      </c>
      <c r="AH33" s="14">
        <f t="shared" si="16"/>
        <v>0</v>
      </c>
      <c r="AI33" s="14">
        <f t="shared" si="16"/>
        <v>0</v>
      </c>
      <c r="AJ33" s="14">
        <f t="shared" si="16"/>
        <v>0</v>
      </c>
      <c r="AK33" s="14">
        <f t="shared" si="16"/>
        <v>0</v>
      </c>
      <c r="AL33" s="14">
        <f t="shared" si="16"/>
        <v>0</v>
      </c>
      <c r="AM33" s="14">
        <f t="shared" si="16"/>
        <v>0</v>
      </c>
      <c r="AN33" s="14">
        <f t="shared" si="16"/>
        <v>0</v>
      </c>
      <c r="AO33" s="14">
        <f t="shared" si="16"/>
        <v>0</v>
      </c>
      <c r="AP33" s="14">
        <f t="shared" si="16"/>
        <v>0</v>
      </c>
      <c r="AQ33" s="14">
        <f t="shared" si="16"/>
        <v>0</v>
      </c>
    </row>
    <row r="34" spans="1:43" ht="47.25" x14ac:dyDescent="0.25">
      <c r="A34" s="37" t="s">
        <v>65</v>
      </c>
      <c r="B34" s="26" t="s">
        <v>66</v>
      </c>
      <c r="C34" s="25" t="s">
        <v>135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</row>
    <row r="35" spans="1:43" ht="31.5" x14ac:dyDescent="0.25">
      <c r="A35" s="37" t="s">
        <v>67</v>
      </c>
      <c r="B35" s="26" t="s">
        <v>68</v>
      </c>
      <c r="C35" s="25" t="s">
        <v>135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4">
        <v>0</v>
      </c>
    </row>
    <row r="36" spans="1:43" ht="31.5" x14ac:dyDescent="0.25">
      <c r="A36" s="37" t="s">
        <v>69</v>
      </c>
      <c r="B36" s="26" t="s">
        <v>70</v>
      </c>
      <c r="C36" s="25" t="s">
        <v>135</v>
      </c>
      <c r="D36" s="14">
        <f t="shared" ref="D36:AQ36" si="17">IF(AND(D37="нд",D37=D41),"нд",SUMIF(D37,"&gt;0",D37)+SUMIF(D41,"&gt;0",D41))</f>
        <v>0</v>
      </c>
      <c r="E36" s="14">
        <f t="shared" si="17"/>
        <v>0</v>
      </c>
      <c r="F36" s="14">
        <f t="shared" si="17"/>
        <v>0</v>
      </c>
      <c r="G36" s="14">
        <f t="shared" si="17"/>
        <v>0</v>
      </c>
      <c r="H36" s="14">
        <f t="shared" si="17"/>
        <v>0</v>
      </c>
      <c r="I36" s="14">
        <f t="shared" si="17"/>
        <v>0</v>
      </c>
      <c r="J36" s="14">
        <f t="shared" si="17"/>
        <v>0</v>
      </c>
      <c r="K36" s="14">
        <f t="shared" si="17"/>
        <v>0</v>
      </c>
      <c r="L36" s="14">
        <f t="shared" si="17"/>
        <v>0</v>
      </c>
      <c r="M36" s="14">
        <f t="shared" si="17"/>
        <v>0</v>
      </c>
      <c r="N36" s="14">
        <f t="shared" si="17"/>
        <v>0</v>
      </c>
      <c r="O36" s="14">
        <f t="shared" si="17"/>
        <v>0</v>
      </c>
      <c r="P36" s="14">
        <f t="shared" si="17"/>
        <v>0</v>
      </c>
      <c r="Q36" s="14">
        <f t="shared" si="17"/>
        <v>0</v>
      </c>
      <c r="R36" s="14">
        <f t="shared" si="17"/>
        <v>0</v>
      </c>
      <c r="S36" s="14">
        <f t="shared" si="17"/>
        <v>0</v>
      </c>
      <c r="T36" s="14">
        <f t="shared" si="17"/>
        <v>0</v>
      </c>
      <c r="U36" s="14">
        <f t="shared" si="17"/>
        <v>0</v>
      </c>
      <c r="V36" s="14">
        <f t="shared" si="17"/>
        <v>0</v>
      </c>
      <c r="W36" s="14">
        <f t="shared" si="17"/>
        <v>0</v>
      </c>
      <c r="X36" s="14">
        <f t="shared" si="17"/>
        <v>0</v>
      </c>
      <c r="Y36" s="14">
        <f t="shared" si="17"/>
        <v>0</v>
      </c>
      <c r="Z36" s="14">
        <f t="shared" si="17"/>
        <v>0</v>
      </c>
      <c r="AA36" s="14">
        <f t="shared" si="17"/>
        <v>0</v>
      </c>
      <c r="AB36" s="14">
        <f t="shared" si="17"/>
        <v>0</v>
      </c>
      <c r="AC36" s="14">
        <f t="shared" si="17"/>
        <v>0</v>
      </c>
      <c r="AD36" s="14">
        <f t="shared" si="17"/>
        <v>0</v>
      </c>
      <c r="AE36" s="14">
        <f t="shared" si="17"/>
        <v>0</v>
      </c>
      <c r="AF36" s="14">
        <f t="shared" si="17"/>
        <v>0</v>
      </c>
      <c r="AG36" s="14">
        <f t="shared" si="17"/>
        <v>0</v>
      </c>
      <c r="AH36" s="14">
        <f t="shared" si="17"/>
        <v>0</v>
      </c>
      <c r="AI36" s="14">
        <f t="shared" si="17"/>
        <v>0</v>
      </c>
      <c r="AJ36" s="14">
        <f t="shared" si="17"/>
        <v>0</v>
      </c>
      <c r="AK36" s="14">
        <f t="shared" si="17"/>
        <v>0</v>
      </c>
      <c r="AL36" s="14">
        <f t="shared" si="17"/>
        <v>0</v>
      </c>
      <c r="AM36" s="14">
        <f t="shared" si="17"/>
        <v>0</v>
      </c>
      <c r="AN36" s="14">
        <f t="shared" si="17"/>
        <v>0</v>
      </c>
      <c r="AO36" s="14">
        <f t="shared" si="17"/>
        <v>0</v>
      </c>
      <c r="AP36" s="14">
        <f t="shared" si="17"/>
        <v>0</v>
      </c>
      <c r="AQ36" s="14">
        <f t="shared" si="17"/>
        <v>0</v>
      </c>
    </row>
    <row r="37" spans="1:43" ht="31.5" x14ac:dyDescent="0.25">
      <c r="A37" s="37" t="s">
        <v>71</v>
      </c>
      <c r="B37" s="26" t="s">
        <v>162</v>
      </c>
      <c r="C37" s="25" t="s">
        <v>135</v>
      </c>
      <c r="D37" s="14">
        <f t="shared" ref="D37:AQ37" si="18">IF(AND(D38="нд",D38=D39,D39=D40),"нд",SUMIF(D38,"&gt;0",D38)+SUMIF(D39,"&gt;0",D39)+SUMIF(D40,"&gt;0",D40))</f>
        <v>0</v>
      </c>
      <c r="E37" s="14">
        <f t="shared" si="18"/>
        <v>0</v>
      </c>
      <c r="F37" s="14">
        <f t="shared" si="18"/>
        <v>0</v>
      </c>
      <c r="G37" s="14">
        <f t="shared" si="18"/>
        <v>0</v>
      </c>
      <c r="H37" s="14">
        <f t="shared" si="18"/>
        <v>0</v>
      </c>
      <c r="I37" s="14">
        <f t="shared" si="18"/>
        <v>0</v>
      </c>
      <c r="J37" s="14">
        <f t="shared" si="18"/>
        <v>0</v>
      </c>
      <c r="K37" s="14">
        <f t="shared" si="18"/>
        <v>0</v>
      </c>
      <c r="L37" s="14">
        <f t="shared" si="18"/>
        <v>0</v>
      </c>
      <c r="M37" s="14">
        <f t="shared" si="18"/>
        <v>0</v>
      </c>
      <c r="N37" s="14">
        <f t="shared" si="18"/>
        <v>0</v>
      </c>
      <c r="O37" s="14">
        <f t="shared" si="18"/>
        <v>0</v>
      </c>
      <c r="P37" s="14">
        <f t="shared" si="18"/>
        <v>0</v>
      </c>
      <c r="Q37" s="14">
        <f t="shared" si="18"/>
        <v>0</v>
      </c>
      <c r="R37" s="14">
        <f t="shared" si="18"/>
        <v>0</v>
      </c>
      <c r="S37" s="14">
        <f t="shared" si="18"/>
        <v>0</v>
      </c>
      <c r="T37" s="14">
        <f t="shared" si="18"/>
        <v>0</v>
      </c>
      <c r="U37" s="14">
        <f t="shared" si="18"/>
        <v>0</v>
      </c>
      <c r="V37" s="14">
        <f t="shared" si="18"/>
        <v>0</v>
      </c>
      <c r="W37" s="14">
        <f t="shared" si="18"/>
        <v>0</v>
      </c>
      <c r="X37" s="14">
        <f t="shared" si="18"/>
        <v>0</v>
      </c>
      <c r="Y37" s="14">
        <f t="shared" si="18"/>
        <v>0</v>
      </c>
      <c r="Z37" s="14">
        <f t="shared" si="18"/>
        <v>0</v>
      </c>
      <c r="AA37" s="14">
        <f t="shared" si="18"/>
        <v>0</v>
      </c>
      <c r="AB37" s="14">
        <f t="shared" si="18"/>
        <v>0</v>
      </c>
      <c r="AC37" s="14">
        <f t="shared" si="18"/>
        <v>0</v>
      </c>
      <c r="AD37" s="14">
        <f t="shared" si="18"/>
        <v>0</v>
      </c>
      <c r="AE37" s="14">
        <f t="shared" si="18"/>
        <v>0</v>
      </c>
      <c r="AF37" s="14">
        <f t="shared" si="18"/>
        <v>0</v>
      </c>
      <c r="AG37" s="14">
        <f t="shared" si="18"/>
        <v>0</v>
      </c>
      <c r="AH37" s="14">
        <f t="shared" si="18"/>
        <v>0</v>
      </c>
      <c r="AI37" s="14">
        <f t="shared" si="18"/>
        <v>0</v>
      </c>
      <c r="AJ37" s="14">
        <f t="shared" si="18"/>
        <v>0</v>
      </c>
      <c r="AK37" s="14">
        <f t="shared" si="18"/>
        <v>0</v>
      </c>
      <c r="AL37" s="14">
        <f t="shared" si="18"/>
        <v>0</v>
      </c>
      <c r="AM37" s="14">
        <f t="shared" si="18"/>
        <v>0</v>
      </c>
      <c r="AN37" s="14">
        <f t="shared" si="18"/>
        <v>0</v>
      </c>
      <c r="AO37" s="14">
        <f t="shared" si="18"/>
        <v>0</v>
      </c>
      <c r="AP37" s="14">
        <f t="shared" si="18"/>
        <v>0</v>
      </c>
      <c r="AQ37" s="14">
        <f t="shared" si="18"/>
        <v>0</v>
      </c>
    </row>
    <row r="38" spans="1:43" ht="78.75" x14ac:dyDescent="0.25">
      <c r="A38" s="37" t="s">
        <v>71</v>
      </c>
      <c r="B38" s="26" t="s">
        <v>73</v>
      </c>
      <c r="C38" s="25" t="s">
        <v>135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</row>
    <row r="39" spans="1:43" ht="63" x14ac:dyDescent="0.25">
      <c r="A39" s="37" t="s">
        <v>71</v>
      </c>
      <c r="B39" s="26" t="s">
        <v>74</v>
      </c>
      <c r="C39" s="25" t="s">
        <v>135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</row>
    <row r="40" spans="1:43" ht="63" x14ac:dyDescent="0.25">
      <c r="A40" s="37" t="s">
        <v>71</v>
      </c>
      <c r="B40" s="26" t="s">
        <v>75</v>
      </c>
      <c r="C40" s="25" t="s">
        <v>135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</row>
    <row r="41" spans="1:43" ht="31.5" x14ac:dyDescent="0.25">
      <c r="A41" s="37" t="s">
        <v>76</v>
      </c>
      <c r="B41" s="26" t="s">
        <v>72</v>
      </c>
      <c r="C41" s="25" t="s">
        <v>135</v>
      </c>
      <c r="D41" s="14">
        <f t="shared" ref="D41:AQ41" si="19">IF((COUNTIF(D42:D44,"нд"))=(COUNTA(D42:D44)),"нд",SUMIF(D42:D44,"&gt;0",D42:D44))</f>
        <v>0</v>
      </c>
      <c r="E41" s="14">
        <f t="shared" si="19"/>
        <v>0</v>
      </c>
      <c r="F41" s="14">
        <f t="shared" si="19"/>
        <v>0</v>
      </c>
      <c r="G41" s="14">
        <f t="shared" si="19"/>
        <v>0</v>
      </c>
      <c r="H41" s="14">
        <f t="shared" si="19"/>
        <v>0</v>
      </c>
      <c r="I41" s="14">
        <f t="shared" si="19"/>
        <v>0</v>
      </c>
      <c r="J41" s="14">
        <f t="shared" si="19"/>
        <v>0</v>
      </c>
      <c r="K41" s="14">
        <f t="shared" si="19"/>
        <v>0</v>
      </c>
      <c r="L41" s="14">
        <f t="shared" si="19"/>
        <v>0</v>
      </c>
      <c r="M41" s="14">
        <f t="shared" si="19"/>
        <v>0</v>
      </c>
      <c r="N41" s="14">
        <f t="shared" si="19"/>
        <v>0</v>
      </c>
      <c r="O41" s="14">
        <f t="shared" si="19"/>
        <v>0</v>
      </c>
      <c r="P41" s="14">
        <f t="shared" si="19"/>
        <v>0</v>
      </c>
      <c r="Q41" s="14">
        <f t="shared" si="19"/>
        <v>0</v>
      </c>
      <c r="R41" s="14">
        <f t="shared" si="19"/>
        <v>0</v>
      </c>
      <c r="S41" s="14">
        <f t="shared" si="19"/>
        <v>0</v>
      </c>
      <c r="T41" s="14">
        <f t="shared" si="19"/>
        <v>0</v>
      </c>
      <c r="U41" s="14">
        <f t="shared" si="19"/>
        <v>0</v>
      </c>
      <c r="V41" s="14">
        <f t="shared" si="19"/>
        <v>0</v>
      </c>
      <c r="W41" s="14">
        <f t="shared" si="19"/>
        <v>0</v>
      </c>
      <c r="X41" s="14">
        <f t="shared" si="19"/>
        <v>0</v>
      </c>
      <c r="Y41" s="14">
        <f t="shared" si="19"/>
        <v>0</v>
      </c>
      <c r="Z41" s="14">
        <f t="shared" si="19"/>
        <v>0</v>
      </c>
      <c r="AA41" s="14">
        <f t="shared" si="19"/>
        <v>0</v>
      </c>
      <c r="AB41" s="14">
        <f t="shared" si="19"/>
        <v>0</v>
      </c>
      <c r="AC41" s="14">
        <f t="shared" si="19"/>
        <v>0</v>
      </c>
      <c r="AD41" s="14">
        <f t="shared" si="19"/>
        <v>0</v>
      </c>
      <c r="AE41" s="14">
        <f t="shared" si="19"/>
        <v>0</v>
      </c>
      <c r="AF41" s="14">
        <f t="shared" si="19"/>
        <v>0</v>
      </c>
      <c r="AG41" s="14">
        <f t="shared" si="19"/>
        <v>0</v>
      </c>
      <c r="AH41" s="14">
        <f t="shared" si="19"/>
        <v>0</v>
      </c>
      <c r="AI41" s="14">
        <f t="shared" si="19"/>
        <v>0</v>
      </c>
      <c r="AJ41" s="14">
        <f t="shared" si="19"/>
        <v>0</v>
      </c>
      <c r="AK41" s="14">
        <f t="shared" si="19"/>
        <v>0</v>
      </c>
      <c r="AL41" s="14">
        <f t="shared" si="19"/>
        <v>0</v>
      </c>
      <c r="AM41" s="14">
        <f t="shared" si="19"/>
        <v>0</v>
      </c>
      <c r="AN41" s="14">
        <f t="shared" si="19"/>
        <v>0</v>
      </c>
      <c r="AO41" s="14">
        <f t="shared" si="19"/>
        <v>0</v>
      </c>
      <c r="AP41" s="14">
        <f t="shared" si="19"/>
        <v>0</v>
      </c>
      <c r="AQ41" s="14">
        <f t="shared" si="19"/>
        <v>0</v>
      </c>
    </row>
    <row r="42" spans="1:43" ht="78.75" x14ac:dyDescent="0.25">
      <c r="A42" s="37" t="s">
        <v>76</v>
      </c>
      <c r="B42" s="26" t="s">
        <v>73</v>
      </c>
      <c r="C42" s="25" t="s">
        <v>135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</row>
    <row r="43" spans="1:43" ht="63" x14ac:dyDescent="0.25">
      <c r="A43" s="37" t="s">
        <v>76</v>
      </c>
      <c r="B43" s="26" t="s">
        <v>74</v>
      </c>
      <c r="C43" s="25" t="s">
        <v>135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</row>
    <row r="44" spans="1:43" ht="63" x14ac:dyDescent="0.25">
      <c r="A44" s="37" t="s">
        <v>76</v>
      </c>
      <c r="B44" s="26" t="s">
        <v>77</v>
      </c>
      <c r="C44" s="25" t="s">
        <v>135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0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</row>
    <row r="45" spans="1:43" ht="63" x14ac:dyDescent="0.25">
      <c r="A45" s="37" t="s">
        <v>78</v>
      </c>
      <c r="B45" s="26" t="s">
        <v>79</v>
      </c>
      <c r="C45" s="25" t="s">
        <v>135</v>
      </c>
      <c r="D45" s="14">
        <f t="shared" ref="D45:AQ45" si="20">IF((COUNTIF(D46:D47,"нд"))=(COUNTA(D46:D47)),"нд",SUMIF(D46:D47,"&gt;0",D46:D47))</f>
        <v>0</v>
      </c>
      <c r="E45" s="14">
        <f t="shared" si="20"/>
        <v>0</v>
      </c>
      <c r="F45" s="14">
        <f t="shared" si="20"/>
        <v>0</v>
      </c>
      <c r="G45" s="14">
        <f t="shared" si="20"/>
        <v>0</v>
      </c>
      <c r="H45" s="14">
        <f t="shared" si="20"/>
        <v>0</v>
      </c>
      <c r="I45" s="14">
        <f t="shared" si="20"/>
        <v>0</v>
      </c>
      <c r="J45" s="14">
        <f t="shared" si="20"/>
        <v>0</v>
      </c>
      <c r="K45" s="14">
        <f t="shared" si="20"/>
        <v>0</v>
      </c>
      <c r="L45" s="14">
        <f t="shared" si="20"/>
        <v>0</v>
      </c>
      <c r="M45" s="14">
        <f t="shared" si="20"/>
        <v>0</v>
      </c>
      <c r="N45" s="14">
        <f t="shared" si="20"/>
        <v>0</v>
      </c>
      <c r="O45" s="14">
        <f t="shared" si="20"/>
        <v>0</v>
      </c>
      <c r="P45" s="14">
        <f t="shared" si="20"/>
        <v>0</v>
      </c>
      <c r="Q45" s="14">
        <f t="shared" si="20"/>
        <v>0</v>
      </c>
      <c r="R45" s="14">
        <f t="shared" si="20"/>
        <v>0</v>
      </c>
      <c r="S45" s="14">
        <f t="shared" si="20"/>
        <v>0</v>
      </c>
      <c r="T45" s="14">
        <f t="shared" si="20"/>
        <v>0</v>
      </c>
      <c r="U45" s="14">
        <f t="shared" si="20"/>
        <v>0</v>
      </c>
      <c r="V45" s="14">
        <f t="shared" si="20"/>
        <v>0</v>
      </c>
      <c r="W45" s="14">
        <f t="shared" si="20"/>
        <v>0</v>
      </c>
      <c r="X45" s="14">
        <f t="shared" si="20"/>
        <v>0</v>
      </c>
      <c r="Y45" s="14">
        <f t="shared" si="20"/>
        <v>0</v>
      </c>
      <c r="Z45" s="14">
        <f t="shared" si="20"/>
        <v>0</v>
      </c>
      <c r="AA45" s="14">
        <f t="shared" si="20"/>
        <v>0</v>
      </c>
      <c r="AB45" s="14">
        <f t="shared" si="20"/>
        <v>0</v>
      </c>
      <c r="AC45" s="14">
        <f t="shared" si="20"/>
        <v>64.070665143287357</v>
      </c>
      <c r="AD45" s="14">
        <f t="shared" si="20"/>
        <v>0</v>
      </c>
      <c r="AE45" s="14">
        <f t="shared" si="20"/>
        <v>0</v>
      </c>
      <c r="AF45" s="14">
        <f t="shared" si="20"/>
        <v>25.3</v>
      </c>
      <c r="AG45" s="14">
        <f t="shared" si="20"/>
        <v>0</v>
      </c>
      <c r="AH45" s="14">
        <f t="shared" si="20"/>
        <v>3</v>
      </c>
      <c r="AI45" s="14">
        <f t="shared" si="20"/>
        <v>0</v>
      </c>
      <c r="AJ45" s="14">
        <f t="shared" si="20"/>
        <v>0</v>
      </c>
      <c r="AK45" s="14">
        <f t="shared" si="20"/>
        <v>64.070665143287357</v>
      </c>
      <c r="AL45" s="14">
        <f t="shared" si="20"/>
        <v>0</v>
      </c>
      <c r="AM45" s="14">
        <f t="shared" si="20"/>
        <v>0</v>
      </c>
      <c r="AN45" s="14">
        <f t="shared" si="20"/>
        <v>25.3</v>
      </c>
      <c r="AO45" s="14">
        <f t="shared" si="20"/>
        <v>0</v>
      </c>
      <c r="AP45" s="14">
        <f t="shared" si="20"/>
        <v>3</v>
      </c>
      <c r="AQ45" s="14">
        <f t="shared" si="20"/>
        <v>0</v>
      </c>
    </row>
    <row r="46" spans="1:43" ht="47.25" x14ac:dyDescent="0.25">
      <c r="A46" s="37" t="s">
        <v>80</v>
      </c>
      <c r="B46" s="26" t="s">
        <v>81</v>
      </c>
      <c r="C46" s="25" t="s">
        <v>135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</row>
    <row r="47" spans="1:43" ht="63" x14ac:dyDescent="0.25">
      <c r="A47" s="37" t="s">
        <v>82</v>
      </c>
      <c r="B47" s="26" t="s">
        <v>83</v>
      </c>
      <c r="C47" s="25" t="s">
        <v>135</v>
      </c>
      <c r="D47" s="14">
        <f>SUM(D48:D52)</f>
        <v>0</v>
      </c>
      <c r="E47" s="14">
        <f t="shared" ref="E47:AO47" si="21">SUM(E48:E52)</f>
        <v>0</v>
      </c>
      <c r="F47" s="14">
        <f t="shared" si="21"/>
        <v>0</v>
      </c>
      <c r="G47" s="14">
        <f t="shared" si="21"/>
        <v>0</v>
      </c>
      <c r="H47" s="14">
        <f t="shared" si="21"/>
        <v>0</v>
      </c>
      <c r="I47" s="14">
        <f t="shared" si="21"/>
        <v>0</v>
      </c>
      <c r="J47" s="14">
        <f t="shared" si="21"/>
        <v>0</v>
      </c>
      <c r="K47" s="14">
        <f t="shared" si="21"/>
        <v>0</v>
      </c>
      <c r="L47" s="14">
        <f t="shared" si="21"/>
        <v>0</v>
      </c>
      <c r="M47" s="14">
        <f t="shared" si="21"/>
        <v>0</v>
      </c>
      <c r="N47" s="14">
        <f t="shared" si="21"/>
        <v>0</v>
      </c>
      <c r="O47" s="14">
        <f t="shared" si="21"/>
        <v>0</v>
      </c>
      <c r="P47" s="14">
        <f t="shared" si="21"/>
        <v>0</v>
      </c>
      <c r="Q47" s="14">
        <f t="shared" si="21"/>
        <v>0</v>
      </c>
      <c r="R47" s="14">
        <f t="shared" si="21"/>
        <v>0</v>
      </c>
      <c r="S47" s="14">
        <f t="shared" si="21"/>
        <v>0</v>
      </c>
      <c r="T47" s="14">
        <f t="shared" si="21"/>
        <v>0</v>
      </c>
      <c r="U47" s="14">
        <f t="shared" si="21"/>
        <v>0</v>
      </c>
      <c r="V47" s="14">
        <f t="shared" si="21"/>
        <v>0</v>
      </c>
      <c r="W47" s="14">
        <f t="shared" si="21"/>
        <v>0</v>
      </c>
      <c r="X47" s="14">
        <f t="shared" si="21"/>
        <v>0</v>
      </c>
      <c r="Y47" s="14">
        <f t="shared" si="21"/>
        <v>0</v>
      </c>
      <c r="Z47" s="14">
        <f t="shared" si="21"/>
        <v>0</v>
      </c>
      <c r="AA47" s="14">
        <f t="shared" si="21"/>
        <v>0</v>
      </c>
      <c r="AB47" s="14">
        <f t="shared" si="21"/>
        <v>0</v>
      </c>
      <c r="AC47" s="14">
        <f t="shared" si="21"/>
        <v>64.070665143287357</v>
      </c>
      <c r="AD47" s="14">
        <f t="shared" si="21"/>
        <v>0</v>
      </c>
      <c r="AE47" s="14">
        <f t="shared" si="21"/>
        <v>0</v>
      </c>
      <c r="AF47" s="14">
        <f t="shared" si="21"/>
        <v>25.3</v>
      </c>
      <c r="AG47" s="14">
        <f t="shared" si="21"/>
        <v>0</v>
      </c>
      <c r="AH47" s="14">
        <f t="shared" si="21"/>
        <v>3</v>
      </c>
      <c r="AI47" s="14">
        <f t="shared" si="21"/>
        <v>0</v>
      </c>
      <c r="AJ47" s="14">
        <f t="shared" si="21"/>
        <v>0</v>
      </c>
      <c r="AK47" s="14">
        <f t="shared" si="21"/>
        <v>64.070665143287357</v>
      </c>
      <c r="AL47" s="14">
        <f t="shared" si="21"/>
        <v>0</v>
      </c>
      <c r="AM47" s="14">
        <f t="shared" si="21"/>
        <v>0</v>
      </c>
      <c r="AN47" s="14">
        <f t="shared" si="21"/>
        <v>25.3</v>
      </c>
      <c r="AO47" s="14">
        <f t="shared" si="21"/>
        <v>0</v>
      </c>
      <c r="AP47" s="14">
        <f>SUM(AP48:AP52)</f>
        <v>3</v>
      </c>
      <c r="AQ47" s="14">
        <f>SUM(AQ48:AQ52)</f>
        <v>0</v>
      </c>
    </row>
    <row r="48" spans="1:43" ht="63" x14ac:dyDescent="0.25">
      <c r="A48" s="38" t="s">
        <v>82</v>
      </c>
      <c r="B48" s="33" t="s">
        <v>163</v>
      </c>
      <c r="C48" s="34" t="s">
        <v>164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1">
        <v>0</v>
      </c>
      <c r="AC48" s="31">
        <v>19.616295344132631</v>
      </c>
      <c r="AD48" s="31">
        <v>0</v>
      </c>
      <c r="AE48" s="31">
        <v>0</v>
      </c>
      <c r="AF48" s="31">
        <v>0</v>
      </c>
      <c r="AG48" s="31">
        <v>0</v>
      </c>
      <c r="AH48" s="31">
        <v>1</v>
      </c>
      <c r="AI48" s="31">
        <v>0</v>
      </c>
      <c r="AJ48" s="12">
        <f t="shared" ref="AJ48:AJ52" si="22">D48+L48+T48+AB48</f>
        <v>0</v>
      </c>
      <c r="AK48" s="12">
        <f t="shared" ref="AK48:AK52" si="23">E48+M48+U48+AC48</f>
        <v>19.616295344132631</v>
      </c>
      <c r="AL48" s="12">
        <f t="shared" ref="AL48:AL52" si="24">F48+N48+V48+AD48</f>
        <v>0</v>
      </c>
      <c r="AM48" s="12">
        <f t="shared" ref="AM48:AM52" si="25">G48+O48+W48+AE48</f>
        <v>0</v>
      </c>
      <c r="AN48" s="12">
        <f t="shared" ref="AN48:AN52" si="26">H48+P48+X48+AF48</f>
        <v>0</v>
      </c>
      <c r="AO48" s="12">
        <f t="shared" ref="AO48:AO52" si="27">I48+Q48+Y48+AG48</f>
        <v>0</v>
      </c>
      <c r="AP48" s="12">
        <f t="shared" ref="AP48:AP52" si="28">J48+R48+Z48+AH48</f>
        <v>1</v>
      </c>
      <c r="AQ48" s="12">
        <f t="shared" ref="AQ48:AQ52" si="29">K48+S48+AA48+AI48</f>
        <v>0</v>
      </c>
    </row>
    <row r="49" spans="1:43" ht="63" x14ac:dyDescent="0.25">
      <c r="A49" s="38" t="s">
        <v>82</v>
      </c>
      <c r="B49" s="33" t="s">
        <v>165</v>
      </c>
      <c r="C49" s="34" t="s">
        <v>166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1">
        <v>0</v>
      </c>
      <c r="AC49" s="31">
        <v>19.616295344132631</v>
      </c>
      <c r="AD49" s="31">
        <v>0</v>
      </c>
      <c r="AE49" s="31">
        <v>0</v>
      </c>
      <c r="AF49" s="31">
        <v>0</v>
      </c>
      <c r="AG49" s="31">
        <v>0</v>
      </c>
      <c r="AH49" s="31">
        <v>1</v>
      </c>
      <c r="AI49" s="31">
        <v>0</v>
      </c>
      <c r="AJ49" s="12">
        <f t="shared" si="22"/>
        <v>0</v>
      </c>
      <c r="AK49" s="12">
        <f t="shared" si="23"/>
        <v>19.616295344132631</v>
      </c>
      <c r="AL49" s="12">
        <f t="shared" si="24"/>
        <v>0</v>
      </c>
      <c r="AM49" s="12">
        <f t="shared" si="25"/>
        <v>0</v>
      </c>
      <c r="AN49" s="12">
        <f t="shared" si="26"/>
        <v>0</v>
      </c>
      <c r="AO49" s="12">
        <f t="shared" si="27"/>
        <v>0</v>
      </c>
      <c r="AP49" s="12">
        <f t="shared" si="28"/>
        <v>1</v>
      </c>
      <c r="AQ49" s="12">
        <f t="shared" si="29"/>
        <v>0</v>
      </c>
    </row>
    <row r="50" spans="1:43" ht="47.25" x14ac:dyDescent="0.25">
      <c r="A50" s="38" t="s">
        <v>82</v>
      </c>
      <c r="B50" s="33" t="s">
        <v>167</v>
      </c>
      <c r="C50" s="34" t="s">
        <v>168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1">
        <v>0</v>
      </c>
      <c r="AC50" s="31">
        <v>12.146594059110933</v>
      </c>
      <c r="AD50" s="31">
        <v>0</v>
      </c>
      <c r="AE50" s="31">
        <v>0</v>
      </c>
      <c r="AF50" s="31">
        <v>12.8</v>
      </c>
      <c r="AG50" s="31">
        <v>0</v>
      </c>
      <c r="AH50" s="31">
        <v>0</v>
      </c>
      <c r="AI50" s="31">
        <v>0</v>
      </c>
      <c r="AJ50" s="12">
        <f t="shared" si="22"/>
        <v>0</v>
      </c>
      <c r="AK50" s="12">
        <f t="shared" si="23"/>
        <v>12.146594059110933</v>
      </c>
      <c r="AL50" s="12">
        <f t="shared" si="24"/>
        <v>0</v>
      </c>
      <c r="AM50" s="12">
        <f t="shared" si="25"/>
        <v>0</v>
      </c>
      <c r="AN50" s="12">
        <f t="shared" si="26"/>
        <v>12.8</v>
      </c>
      <c r="AO50" s="12">
        <f t="shared" si="27"/>
        <v>0</v>
      </c>
      <c r="AP50" s="12">
        <f t="shared" si="28"/>
        <v>0</v>
      </c>
      <c r="AQ50" s="12">
        <f t="shared" si="29"/>
        <v>0</v>
      </c>
    </row>
    <row r="51" spans="1:43" ht="47.25" x14ac:dyDescent="0.25">
      <c r="A51" s="38" t="s">
        <v>82</v>
      </c>
      <c r="B51" s="33" t="s">
        <v>169</v>
      </c>
      <c r="C51" s="34" t="s">
        <v>170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1">
        <v>0</v>
      </c>
      <c r="AC51" s="31">
        <v>11.861982473998475</v>
      </c>
      <c r="AD51" s="31">
        <v>0</v>
      </c>
      <c r="AE51" s="31">
        <v>0</v>
      </c>
      <c r="AF51" s="31">
        <v>12.5</v>
      </c>
      <c r="AG51" s="31">
        <v>0</v>
      </c>
      <c r="AH51" s="31">
        <v>0</v>
      </c>
      <c r="AI51" s="31">
        <v>0</v>
      </c>
      <c r="AJ51" s="12">
        <f t="shared" si="22"/>
        <v>0</v>
      </c>
      <c r="AK51" s="12">
        <f t="shared" si="23"/>
        <v>11.861982473998475</v>
      </c>
      <c r="AL51" s="12">
        <f t="shared" si="24"/>
        <v>0</v>
      </c>
      <c r="AM51" s="12">
        <f t="shared" si="25"/>
        <v>0</v>
      </c>
      <c r="AN51" s="12">
        <f t="shared" si="26"/>
        <v>12.5</v>
      </c>
      <c r="AO51" s="12">
        <f t="shared" si="27"/>
        <v>0</v>
      </c>
      <c r="AP51" s="12">
        <f t="shared" si="28"/>
        <v>0</v>
      </c>
      <c r="AQ51" s="12">
        <f t="shared" si="29"/>
        <v>0</v>
      </c>
    </row>
    <row r="52" spans="1:43" ht="31.5" x14ac:dyDescent="0.25">
      <c r="A52" s="38" t="s">
        <v>82</v>
      </c>
      <c r="B52" s="33" t="s">
        <v>171</v>
      </c>
      <c r="C52" s="34" t="s">
        <v>172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1">
        <v>0</v>
      </c>
      <c r="AC52" s="31">
        <v>0.82949792191268812</v>
      </c>
      <c r="AD52" s="31">
        <v>0</v>
      </c>
      <c r="AE52" s="31">
        <v>0</v>
      </c>
      <c r="AF52" s="31">
        <v>0</v>
      </c>
      <c r="AG52" s="31">
        <v>0</v>
      </c>
      <c r="AH52" s="31">
        <v>1</v>
      </c>
      <c r="AI52" s="31">
        <v>0</v>
      </c>
      <c r="AJ52" s="12">
        <f t="shared" si="22"/>
        <v>0</v>
      </c>
      <c r="AK52" s="12">
        <f t="shared" si="23"/>
        <v>0.82949792191268812</v>
      </c>
      <c r="AL52" s="12">
        <f t="shared" si="24"/>
        <v>0</v>
      </c>
      <c r="AM52" s="12">
        <f t="shared" si="25"/>
        <v>0</v>
      </c>
      <c r="AN52" s="12">
        <f t="shared" si="26"/>
        <v>0</v>
      </c>
      <c r="AO52" s="12">
        <f t="shared" si="27"/>
        <v>0</v>
      </c>
      <c r="AP52" s="12">
        <f t="shared" si="28"/>
        <v>1</v>
      </c>
      <c r="AQ52" s="12">
        <f t="shared" si="29"/>
        <v>0</v>
      </c>
    </row>
    <row r="53" spans="1:43" ht="31.5" x14ac:dyDescent="0.25">
      <c r="A53" s="37" t="s">
        <v>84</v>
      </c>
      <c r="B53" s="26" t="s">
        <v>85</v>
      </c>
      <c r="C53" s="25" t="s">
        <v>135</v>
      </c>
      <c r="D53" s="14">
        <f t="shared" ref="D53:AQ53" si="30">IF(AND(D54="нд",D54=D57,D57=D60,D60=D69),"нд",SUMIF(D54,"&gt;0",D54)+SUMIF(D57,"&gt;0",D57)+SUMIF(D60,"&gt;0",D60)+SUMIF(D69,"&gt;0",D69))</f>
        <v>0</v>
      </c>
      <c r="E53" s="14">
        <f t="shared" si="30"/>
        <v>0</v>
      </c>
      <c r="F53" s="14">
        <f t="shared" si="30"/>
        <v>0</v>
      </c>
      <c r="G53" s="14">
        <f t="shared" si="30"/>
        <v>0</v>
      </c>
      <c r="H53" s="14">
        <f t="shared" si="30"/>
        <v>0</v>
      </c>
      <c r="I53" s="14">
        <f t="shared" si="30"/>
        <v>0</v>
      </c>
      <c r="J53" s="14">
        <f t="shared" si="30"/>
        <v>0</v>
      </c>
      <c r="K53" s="14">
        <f t="shared" si="30"/>
        <v>0</v>
      </c>
      <c r="L53" s="14">
        <f t="shared" si="30"/>
        <v>0</v>
      </c>
      <c r="M53" s="14">
        <f t="shared" si="30"/>
        <v>0</v>
      </c>
      <c r="N53" s="14">
        <f t="shared" si="30"/>
        <v>0</v>
      </c>
      <c r="O53" s="14">
        <f t="shared" si="30"/>
        <v>0</v>
      </c>
      <c r="P53" s="14">
        <f t="shared" si="30"/>
        <v>0</v>
      </c>
      <c r="Q53" s="14">
        <f t="shared" si="30"/>
        <v>0</v>
      </c>
      <c r="R53" s="14">
        <f t="shared" si="30"/>
        <v>0</v>
      </c>
      <c r="S53" s="14">
        <f t="shared" si="30"/>
        <v>0</v>
      </c>
      <c r="T53" s="14">
        <f t="shared" si="30"/>
        <v>0</v>
      </c>
      <c r="U53" s="14">
        <f t="shared" si="30"/>
        <v>0</v>
      </c>
      <c r="V53" s="14">
        <f t="shared" si="30"/>
        <v>0</v>
      </c>
      <c r="W53" s="14">
        <f t="shared" si="30"/>
        <v>0</v>
      </c>
      <c r="X53" s="14">
        <f t="shared" si="30"/>
        <v>0</v>
      </c>
      <c r="Y53" s="14">
        <f t="shared" si="30"/>
        <v>0</v>
      </c>
      <c r="Z53" s="14">
        <f t="shared" si="30"/>
        <v>0</v>
      </c>
      <c r="AA53" s="14">
        <f t="shared" si="30"/>
        <v>0</v>
      </c>
      <c r="AB53" s="14">
        <f t="shared" si="30"/>
        <v>0</v>
      </c>
      <c r="AC53" s="14">
        <f t="shared" si="30"/>
        <v>15.274576</v>
      </c>
      <c r="AD53" s="14">
        <f t="shared" si="30"/>
        <v>0</v>
      </c>
      <c r="AE53" s="14">
        <f t="shared" si="30"/>
        <v>0</v>
      </c>
      <c r="AF53" s="14">
        <f t="shared" si="30"/>
        <v>0</v>
      </c>
      <c r="AG53" s="14">
        <f t="shared" si="30"/>
        <v>0</v>
      </c>
      <c r="AH53" s="14">
        <f t="shared" si="30"/>
        <v>2</v>
      </c>
      <c r="AI53" s="14">
        <f t="shared" si="30"/>
        <v>0</v>
      </c>
      <c r="AJ53" s="14">
        <f t="shared" si="30"/>
        <v>0</v>
      </c>
      <c r="AK53" s="14">
        <f t="shared" si="30"/>
        <v>15.274576</v>
      </c>
      <c r="AL53" s="14">
        <f t="shared" si="30"/>
        <v>0</v>
      </c>
      <c r="AM53" s="14">
        <f t="shared" si="30"/>
        <v>0</v>
      </c>
      <c r="AN53" s="14">
        <f t="shared" si="30"/>
        <v>0</v>
      </c>
      <c r="AO53" s="14">
        <f t="shared" si="30"/>
        <v>0</v>
      </c>
      <c r="AP53" s="14">
        <f t="shared" si="30"/>
        <v>2</v>
      </c>
      <c r="AQ53" s="14">
        <f t="shared" si="30"/>
        <v>0</v>
      </c>
    </row>
    <row r="54" spans="1:43" ht="47.25" x14ac:dyDescent="0.25">
      <c r="A54" s="37" t="s">
        <v>86</v>
      </c>
      <c r="B54" s="26" t="s">
        <v>87</v>
      </c>
      <c r="C54" s="25" t="s">
        <v>135</v>
      </c>
      <c r="D54" s="14">
        <f t="shared" ref="D54:AQ54" si="31">IF(AND(D55="нд",D55=D56),"нд",SUMIF(D55,"&gt;0",D55)+SUMIF(D56,"&gt;0",D56))</f>
        <v>0</v>
      </c>
      <c r="E54" s="14">
        <f t="shared" si="31"/>
        <v>0</v>
      </c>
      <c r="F54" s="14">
        <f t="shared" si="31"/>
        <v>0</v>
      </c>
      <c r="G54" s="14">
        <f t="shared" si="31"/>
        <v>0</v>
      </c>
      <c r="H54" s="14">
        <f t="shared" si="31"/>
        <v>0</v>
      </c>
      <c r="I54" s="14">
        <f t="shared" si="31"/>
        <v>0</v>
      </c>
      <c r="J54" s="14">
        <f t="shared" si="31"/>
        <v>0</v>
      </c>
      <c r="K54" s="14">
        <f t="shared" si="31"/>
        <v>0</v>
      </c>
      <c r="L54" s="14">
        <f t="shared" si="31"/>
        <v>0</v>
      </c>
      <c r="M54" s="14">
        <f t="shared" si="31"/>
        <v>0</v>
      </c>
      <c r="N54" s="14">
        <f t="shared" si="31"/>
        <v>0</v>
      </c>
      <c r="O54" s="14">
        <f t="shared" si="31"/>
        <v>0</v>
      </c>
      <c r="P54" s="14">
        <f t="shared" si="31"/>
        <v>0</v>
      </c>
      <c r="Q54" s="14">
        <f t="shared" si="31"/>
        <v>0</v>
      </c>
      <c r="R54" s="14">
        <f t="shared" si="31"/>
        <v>0</v>
      </c>
      <c r="S54" s="14">
        <f t="shared" si="31"/>
        <v>0</v>
      </c>
      <c r="T54" s="14">
        <f t="shared" si="31"/>
        <v>0</v>
      </c>
      <c r="U54" s="14">
        <f t="shared" si="31"/>
        <v>0</v>
      </c>
      <c r="V54" s="14">
        <f t="shared" si="31"/>
        <v>0</v>
      </c>
      <c r="W54" s="14">
        <f t="shared" si="31"/>
        <v>0</v>
      </c>
      <c r="X54" s="14">
        <f t="shared" si="31"/>
        <v>0</v>
      </c>
      <c r="Y54" s="14">
        <f t="shared" si="31"/>
        <v>0</v>
      </c>
      <c r="Z54" s="14">
        <f t="shared" si="31"/>
        <v>0</v>
      </c>
      <c r="AA54" s="14">
        <f t="shared" si="31"/>
        <v>0</v>
      </c>
      <c r="AB54" s="14">
        <f t="shared" si="31"/>
        <v>0</v>
      </c>
      <c r="AC54" s="14">
        <f t="shared" si="31"/>
        <v>0</v>
      </c>
      <c r="AD54" s="14">
        <f t="shared" si="31"/>
        <v>0</v>
      </c>
      <c r="AE54" s="14">
        <f t="shared" si="31"/>
        <v>0</v>
      </c>
      <c r="AF54" s="14">
        <f t="shared" si="31"/>
        <v>0</v>
      </c>
      <c r="AG54" s="14">
        <f t="shared" si="31"/>
        <v>0</v>
      </c>
      <c r="AH54" s="14">
        <f t="shared" si="31"/>
        <v>0</v>
      </c>
      <c r="AI54" s="14">
        <f t="shared" si="31"/>
        <v>0</v>
      </c>
      <c r="AJ54" s="14">
        <f t="shared" si="31"/>
        <v>0</v>
      </c>
      <c r="AK54" s="14">
        <f t="shared" si="31"/>
        <v>0</v>
      </c>
      <c r="AL54" s="14">
        <f t="shared" si="31"/>
        <v>0</v>
      </c>
      <c r="AM54" s="14">
        <f t="shared" si="31"/>
        <v>0</v>
      </c>
      <c r="AN54" s="14">
        <f t="shared" si="31"/>
        <v>0</v>
      </c>
      <c r="AO54" s="14">
        <f t="shared" si="31"/>
        <v>0</v>
      </c>
      <c r="AP54" s="14">
        <f t="shared" si="31"/>
        <v>0</v>
      </c>
      <c r="AQ54" s="14">
        <f t="shared" si="31"/>
        <v>0</v>
      </c>
    </row>
    <row r="55" spans="1:43" ht="31.5" x14ac:dyDescent="0.25">
      <c r="A55" s="37" t="s">
        <v>88</v>
      </c>
      <c r="B55" s="26" t="s">
        <v>89</v>
      </c>
      <c r="C55" s="25" t="s">
        <v>135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0</v>
      </c>
      <c r="AQ55" s="14">
        <v>0</v>
      </c>
    </row>
    <row r="56" spans="1:43" ht="47.25" x14ac:dyDescent="0.25">
      <c r="A56" s="39" t="s">
        <v>90</v>
      </c>
      <c r="B56" s="28" t="s">
        <v>91</v>
      </c>
      <c r="C56" s="25" t="s">
        <v>135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</row>
    <row r="57" spans="1:43" ht="31.5" x14ac:dyDescent="0.25">
      <c r="A57" s="39" t="s">
        <v>92</v>
      </c>
      <c r="B57" s="28" t="s">
        <v>93</v>
      </c>
      <c r="C57" s="25" t="s">
        <v>135</v>
      </c>
      <c r="D57" s="14">
        <f t="shared" ref="D57:AQ57" si="32">IF(AND(D58="нд",D58=D59),"нд",SUMIF(D58,"&gt;0",D58)+SUMIF(D59,"&gt;0",D59))</f>
        <v>0</v>
      </c>
      <c r="E57" s="14">
        <f t="shared" si="32"/>
        <v>0</v>
      </c>
      <c r="F57" s="14">
        <f t="shared" si="32"/>
        <v>0</v>
      </c>
      <c r="G57" s="14">
        <f t="shared" si="32"/>
        <v>0</v>
      </c>
      <c r="H57" s="14">
        <f t="shared" si="32"/>
        <v>0</v>
      </c>
      <c r="I57" s="14">
        <f t="shared" si="32"/>
        <v>0</v>
      </c>
      <c r="J57" s="14">
        <f t="shared" si="32"/>
        <v>0</v>
      </c>
      <c r="K57" s="14">
        <f t="shared" si="32"/>
        <v>0</v>
      </c>
      <c r="L57" s="14">
        <f t="shared" si="32"/>
        <v>0</v>
      </c>
      <c r="M57" s="14">
        <f t="shared" si="32"/>
        <v>0</v>
      </c>
      <c r="N57" s="14">
        <f t="shared" si="32"/>
        <v>0</v>
      </c>
      <c r="O57" s="14">
        <f t="shared" si="32"/>
        <v>0</v>
      </c>
      <c r="P57" s="14">
        <f t="shared" si="32"/>
        <v>0</v>
      </c>
      <c r="Q57" s="14">
        <f t="shared" si="32"/>
        <v>0</v>
      </c>
      <c r="R57" s="14">
        <f t="shared" si="32"/>
        <v>0</v>
      </c>
      <c r="S57" s="14">
        <f t="shared" si="32"/>
        <v>0</v>
      </c>
      <c r="T57" s="14">
        <f t="shared" si="32"/>
        <v>0</v>
      </c>
      <c r="U57" s="14">
        <f t="shared" si="32"/>
        <v>0</v>
      </c>
      <c r="V57" s="14">
        <f t="shared" si="32"/>
        <v>0</v>
      </c>
      <c r="W57" s="14">
        <f t="shared" si="32"/>
        <v>0</v>
      </c>
      <c r="X57" s="14">
        <f t="shared" si="32"/>
        <v>0</v>
      </c>
      <c r="Y57" s="14">
        <f t="shared" si="32"/>
        <v>0</v>
      </c>
      <c r="Z57" s="14">
        <f t="shared" si="32"/>
        <v>0</v>
      </c>
      <c r="AA57" s="14">
        <f t="shared" si="32"/>
        <v>0</v>
      </c>
      <c r="AB57" s="14">
        <f t="shared" si="32"/>
        <v>0</v>
      </c>
      <c r="AC57" s="14">
        <f t="shared" si="32"/>
        <v>0</v>
      </c>
      <c r="AD57" s="14">
        <f t="shared" si="32"/>
        <v>0</v>
      </c>
      <c r="AE57" s="14">
        <f t="shared" si="32"/>
        <v>0</v>
      </c>
      <c r="AF57" s="14">
        <f t="shared" si="32"/>
        <v>0</v>
      </c>
      <c r="AG57" s="14">
        <f t="shared" si="32"/>
        <v>0</v>
      </c>
      <c r="AH57" s="14">
        <f t="shared" si="32"/>
        <v>0</v>
      </c>
      <c r="AI57" s="14">
        <f t="shared" si="32"/>
        <v>0</v>
      </c>
      <c r="AJ57" s="14">
        <f t="shared" si="32"/>
        <v>0</v>
      </c>
      <c r="AK57" s="14">
        <f t="shared" si="32"/>
        <v>0</v>
      </c>
      <c r="AL57" s="14">
        <f t="shared" si="32"/>
        <v>0</v>
      </c>
      <c r="AM57" s="14">
        <f t="shared" si="32"/>
        <v>0</v>
      </c>
      <c r="AN57" s="14">
        <f t="shared" si="32"/>
        <v>0</v>
      </c>
      <c r="AO57" s="14">
        <f t="shared" si="32"/>
        <v>0</v>
      </c>
      <c r="AP57" s="14">
        <f t="shared" si="32"/>
        <v>0</v>
      </c>
      <c r="AQ57" s="14">
        <f t="shared" si="32"/>
        <v>0</v>
      </c>
    </row>
    <row r="58" spans="1:43" x14ac:dyDescent="0.25">
      <c r="A58" s="39" t="s">
        <v>94</v>
      </c>
      <c r="B58" s="28" t="s">
        <v>95</v>
      </c>
      <c r="C58" s="25" t="s">
        <v>135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</row>
    <row r="59" spans="1:43" ht="31.5" x14ac:dyDescent="0.25">
      <c r="A59" s="39" t="s">
        <v>96</v>
      </c>
      <c r="B59" s="28" t="s">
        <v>97</v>
      </c>
      <c r="C59" s="25" t="s">
        <v>135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</row>
    <row r="60" spans="1:43" ht="31.5" x14ac:dyDescent="0.25">
      <c r="A60" s="39" t="s">
        <v>98</v>
      </c>
      <c r="B60" s="28" t="s">
        <v>99</v>
      </c>
      <c r="C60" s="25" t="s">
        <v>135</v>
      </c>
      <c r="D60" s="14">
        <f t="shared" ref="D60:AQ60" si="33">IF(AND(D61="нд",D61=D62,D62=D63,D63=D64,D64=D65,D65=D66,D66=D67,D67=D68),"нд",SUMIF(D61,"&gt;0",D61)+SUMIF(D62,"&gt;0",D62)+SUMIF(D63,"&gt;0",D63)+SUMIF(D64,"&gt;0",D64)+SUMIF(D65,"&gt;0",D65)+SUMIF(D66,"&gt;0",D66)+SUMIF(D67,"&gt;0",D67)+SUMIF(D68,"&gt;0",D68))</f>
        <v>0</v>
      </c>
      <c r="E60" s="14">
        <f t="shared" si="33"/>
        <v>0</v>
      </c>
      <c r="F60" s="14">
        <f t="shared" si="33"/>
        <v>0</v>
      </c>
      <c r="G60" s="14">
        <f t="shared" si="33"/>
        <v>0</v>
      </c>
      <c r="H60" s="14">
        <f t="shared" si="33"/>
        <v>0</v>
      </c>
      <c r="I60" s="14">
        <f t="shared" si="33"/>
        <v>0</v>
      </c>
      <c r="J60" s="14">
        <f t="shared" si="33"/>
        <v>0</v>
      </c>
      <c r="K60" s="14">
        <f t="shared" si="33"/>
        <v>0</v>
      </c>
      <c r="L60" s="14">
        <f t="shared" si="33"/>
        <v>0</v>
      </c>
      <c r="M60" s="14">
        <f t="shared" si="33"/>
        <v>0</v>
      </c>
      <c r="N60" s="14">
        <f t="shared" si="33"/>
        <v>0</v>
      </c>
      <c r="O60" s="14">
        <f t="shared" si="33"/>
        <v>0</v>
      </c>
      <c r="P60" s="14">
        <f t="shared" si="33"/>
        <v>0</v>
      </c>
      <c r="Q60" s="14">
        <f t="shared" si="33"/>
        <v>0</v>
      </c>
      <c r="R60" s="14">
        <f t="shared" si="33"/>
        <v>0</v>
      </c>
      <c r="S60" s="14">
        <f t="shared" si="33"/>
        <v>0</v>
      </c>
      <c r="T60" s="14">
        <f t="shared" si="33"/>
        <v>0</v>
      </c>
      <c r="U60" s="14">
        <f t="shared" si="33"/>
        <v>0</v>
      </c>
      <c r="V60" s="14">
        <f t="shared" si="33"/>
        <v>0</v>
      </c>
      <c r="W60" s="14">
        <f t="shared" si="33"/>
        <v>0</v>
      </c>
      <c r="X60" s="14">
        <f t="shared" si="33"/>
        <v>0</v>
      </c>
      <c r="Y60" s="14">
        <f t="shared" si="33"/>
        <v>0</v>
      </c>
      <c r="Z60" s="14">
        <f t="shared" si="33"/>
        <v>0</v>
      </c>
      <c r="AA60" s="14">
        <f t="shared" si="33"/>
        <v>0</v>
      </c>
      <c r="AB60" s="14">
        <f t="shared" si="33"/>
        <v>0</v>
      </c>
      <c r="AC60" s="14">
        <f t="shared" si="33"/>
        <v>0</v>
      </c>
      <c r="AD60" s="14">
        <f t="shared" si="33"/>
        <v>0</v>
      </c>
      <c r="AE60" s="14">
        <f t="shared" si="33"/>
        <v>0</v>
      </c>
      <c r="AF60" s="14">
        <f t="shared" si="33"/>
        <v>0</v>
      </c>
      <c r="AG60" s="14">
        <f t="shared" si="33"/>
        <v>0</v>
      </c>
      <c r="AH60" s="14">
        <f t="shared" si="33"/>
        <v>0</v>
      </c>
      <c r="AI60" s="14">
        <f t="shared" si="33"/>
        <v>0</v>
      </c>
      <c r="AJ60" s="14">
        <f t="shared" si="33"/>
        <v>0</v>
      </c>
      <c r="AK60" s="14">
        <f t="shared" si="33"/>
        <v>0</v>
      </c>
      <c r="AL60" s="14">
        <f t="shared" si="33"/>
        <v>0</v>
      </c>
      <c r="AM60" s="14">
        <f t="shared" si="33"/>
        <v>0</v>
      </c>
      <c r="AN60" s="14">
        <f t="shared" si="33"/>
        <v>0</v>
      </c>
      <c r="AO60" s="14">
        <f t="shared" si="33"/>
        <v>0</v>
      </c>
      <c r="AP60" s="14">
        <f t="shared" si="33"/>
        <v>0</v>
      </c>
      <c r="AQ60" s="14">
        <f t="shared" si="33"/>
        <v>0</v>
      </c>
    </row>
    <row r="61" spans="1:43" ht="31.5" x14ac:dyDescent="0.25">
      <c r="A61" s="39" t="s">
        <v>100</v>
      </c>
      <c r="B61" s="28" t="s">
        <v>101</v>
      </c>
      <c r="C61" s="25" t="s">
        <v>135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</row>
    <row r="62" spans="1:43" ht="31.5" x14ac:dyDescent="0.25">
      <c r="A62" s="39" t="s">
        <v>102</v>
      </c>
      <c r="B62" s="28" t="s">
        <v>103</v>
      </c>
      <c r="C62" s="25" t="s">
        <v>135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</row>
    <row r="63" spans="1:43" ht="31.5" x14ac:dyDescent="0.25">
      <c r="A63" s="39" t="s">
        <v>104</v>
      </c>
      <c r="B63" s="28" t="s">
        <v>105</v>
      </c>
      <c r="C63" s="25" t="s">
        <v>135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</row>
    <row r="64" spans="1:43" ht="31.5" x14ac:dyDescent="0.25">
      <c r="A64" s="39" t="s">
        <v>106</v>
      </c>
      <c r="B64" s="28" t="s">
        <v>107</v>
      </c>
      <c r="C64" s="25" t="s">
        <v>135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</row>
    <row r="65" spans="1:43" ht="31.5" x14ac:dyDescent="0.25">
      <c r="A65" s="39" t="s">
        <v>108</v>
      </c>
      <c r="B65" s="28" t="s">
        <v>109</v>
      </c>
      <c r="C65" s="25" t="s">
        <v>135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</row>
    <row r="66" spans="1:43" ht="31.5" x14ac:dyDescent="0.25">
      <c r="A66" s="39" t="s">
        <v>110</v>
      </c>
      <c r="B66" s="28" t="s">
        <v>111</v>
      </c>
      <c r="C66" s="25" t="s">
        <v>135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</row>
    <row r="67" spans="1:43" ht="31.5" x14ac:dyDescent="0.25">
      <c r="A67" s="39" t="s">
        <v>112</v>
      </c>
      <c r="B67" s="28" t="s">
        <v>113</v>
      </c>
      <c r="C67" s="25" t="s">
        <v>135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</row>
    <row r="68" spans="1:43" ht="47.25" x14ac:dyDescent="0.25">
      <c r="A68" s="39" t="s">
        <v>114</v>
      </c>
      <c r="B68" s="28" t="s">
        <v>115</v>
      </c>
      <c r="C68" s="25" t="s">
        <v>135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</row>
    <row r="69" spans="1:43" ht="31.5" x14ac:dyDescent="0.25">
      <c r="A69" s="39" t="s">
        <v>116</v>
      </c>
      <c r="B69" s="28" t="s">
        <v>117</v>
      </c>
      <c r="C69" s="25" t="s">
        <v>135</v>
      </c>
      <c r="D69" s="14">
        <f t="shared" ref="D69:AQ69" si="34">IF((COUNTIF(D70:D71,"нд"))=(COUNTA(D70:D71)),"нд",SUMIF(D70:D71,"&gt;0",D70:D71))</f>
        <v>0</v>
      </c>
      <c r="E69" s="14">
        <f t="shared" si="34"/>
        <v>0</v>
      </c>
      <c r="F69" s="14">
        <f t="shared" si="34"/>
        <v>0</v>
      </c>
      <c r="G69" s="14">
        <f t="shared" si="34"/>
        <v>0</v>
      </c>
      <c r="H69" s="14">
        <f t="shared" si="34"/>
        <v>0</v>
      </c>
      <c r="I69" s="14">
        <f t="shared" si="34"/>
        <v>0</v>
      </c>
      <c r="J69" s="14">
        <f t="shared" si="34"/>
        <v>0</v>
      </c>
      <c r="K69" s="14">
        <f t="shared" si="34"/>
        <v>0</v>
      </c>
      <c r="L69" s="14">
        <f t="shared" si="34"/>
        <v>0</v>
      </c>
      <c r="M69" s="14">
        <f t="shared" si="34"/>
        <v>0</v>
      </c>
      <c r="N69" s="14">
        <f t="shared" si="34"/>
        <v>0</v>
      </c>
      <c r="O69" s="14">
        <f t="shared" si="34"/>
        <v>0</v>
      </c>
      <c r="P69" s="14">
        <f t="shared" si="34"/>
        <v>0</v>
      </c>
      <c r="Q69" s="14">
        <f t="shared" si="34"/>
        <v>0</v>
      </c>
      <c r="R69" s="14">
        <f t="shared" si="34"/>
        <v>0</v>
      </c>
      <c r="S69" s="14">
        <f t="shared" si="34"/>
        <v>0</v>
      </c>
      <c r="T69" s="14">
        <f t="shared" si="34"/>
        <v>0</v>
      </c>
      <c r="U69" s="14">
        <f t="shared" si="34"/>
        <v>0</v>
      </c>
      <c r="V69" s="14">
        <f t="shared" si="34"/>
        <v>0</v>
      </c>
      <c r="W69" s="14">
        <f t="shared" si="34"/>
        <v>0</v>
      </c>
      <c r="X69" s="14">
        <f t="shared" si="34"/>
        <v>0</v>
      </c>
      <c r="Y69" s="14">
        <f t="shared" si="34"/>
        <v>0</v>
      </c>
      <c r="Z69" s="14">
        <f t="shared" si="34"/>
        <v>0</v>
      </c>
      <c r="AA69" s="14">
        <f t="shared" si="34"/>
        <v>0</v>
      </c>
      <c r="AB69" s="14">
        <f t="shared" si="34"/>
        <v>0</v>
      </c>
      <c r="AC69" s="14">
        <f t="shared" si="34"/>
        <v>15.274576</v>
      </c>
      <c r="AD69" s="14">
        <f t="shared" si="34"/>
        <v>0</v>
      </c>
      <c r="AE69" s="14">
        <f t="shared" si="34"/>
        <v>0</v>
      </c>
      <c r="AF69" s="14">
        <f t="shared" si="34"/>
        <v>0</v>
      </c>
      <c r="AG69" s="14">
        <f t="shared" si="34"/>
        <v>0</v>
      </c>
      <c r="AH69" s="14">
        <f t="shared" si="34"/>
        <v>2</v>
      </c>
      <c r="AI69" s="14">
        <f t="shared" si="34"/>
        <v>0</v>
      </c>
      <c r="AJ69" s="14">
        <f t="shared" si="34"/>
        <v>0</v>
      </c>
      <c r="AK69" s="14">
        <f t="shared" si="34"/>
        <v>15.274576</v>
      </c>
      <c r="AL69" s="14">
        <f t="shared" si="34"/>
        <v>0</v>
      </c>
      <c r="AM69" s="14">
        <f t="shared" si="34"/>
        <v>0</v>
      </c>
      <c r="AN69" s="14">
        <f t="shared" si="34"/>
        <v>0</v>
      </c>
      <c r="AO69" s="14">
        <f t="shared" si="34"/>
        <v>0</v>
      </c>
      <c r="AP69" s="14">
        <f t="shared" si="34"/>
        <v>2</v>
      </c>
      <c r="AQ69" s="14">
        <f t="shared" si="34"/>
        <v>0</v>
      </c>
    </row>
    <row r="70" spans="1:43" ht="31.5" x14ac:dyDescent="0.25">
      <c r="A70" s="39" t="s">
        <v>118</v>
      </c>
      <c r="B70" s="28" t="s">
        <v>119</v>
      </c>
      <c r="C70" s="25" t="s">
        <v>135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</row>
    <row r="71" spans="1:43" ht="31.5" x14ac:dyDescent="0.25">
      <c r="A71" s="39" t="s">
        <v>120</v>
      </c>
      <c r="B71" s="28" t="s">
        <v>121</v>
      </c>
      <c r="C71" s="25" t="s">
        <v>135</v>
      </c>
      <c r="D71" s="14">
        <f>SUM(D72:D73)</f>
        <v>0</v>
      </c>
      <c r="E71" s="14">
        <f t="shared" ref="E71:AQ71" si="35">SUM(E72:E73)</f>
        <v>0</v>
      </c>
      <c r="F71" s="14">
        <f t="shared" si="35"/>
        <v>0</v>
      </c>
      <c r="G71" s="14">
        <f t="shared" si="35"/>
        <v>0</v>
      </c>
      <c r="H71" s="14">
        <f t="shared" si="35"/>
        <v>0</v>
      </c>
      <c r="I71" s="14">
        <f t="shared" si="35"/>
        <v>0</v>
      </c>
      <c r="J71" s="14">
        <f t="shared" si="35"/>
        <v>0</v>
      </c>
      <c r="K71" s="14">
        <f t="shared" si="35"/>
        <v>0</v>
      </c>
      <c r="L71" s="14">
        <f t="shared" si="35"/>
        <v>0</v>
      </c>
      <c r="M71" s="14">
        <f t="shared" si="35"/>
        <v>0</v>
      </c>
      <c r="N71" s="14">
        <f t="shared" si="35"/>
        <v>0</v>
      </c>
      <c r="O71" s="14">
        <f t="shared" si="35"/>
        <v>0</v>
      </c>
      <c r="P71" s="14">
        <f t="shared" si="35"/>
        <v>0</v>
      </c>
      <c r="Q71" s="14">
        <f t="shared" si="35"/>
        <v>0</v>
      </c>
      <c r="R71" s="14">
        <f t="shared" si="35"/>
        <v>0</v>
      </c>
      <c r="S71" s="14">
        <f t="shared" si="35"/>
        <v>0</v>
      </c>
      <c r="T71" s="14">
        <f t="shared" si="35"/>
        <v>0</v>
      </c>
      <c r="U71" s="14">
        <f t="shared" si="35"/>
        <v>0</v>
      </c>
      <c r="V71" s="14">
        <f t="shared" si="35"/>
        <v>0</v>
      </c>
      <c r="W71" s="14">
        <f t="shared" si="35"/>
        <v>0</v>
      </c>
      <c r="X71" s="14">
        <f t="shared" si="35"/>
        <v>0</v>
      </c>
      <c r="Y71" s="14">
        <f t="shared" si="35"/>
        <v>0</v>
      </c>
      <c r="Z71" s="14">
        <f t="shared" si="35"/>
        <v>0</v>
      </c>
      <c r="AA71" s="14">
        <f t="shared" si="35"/>
        <v>0</v>
      </c>
      <c r="AB71" s="14">
        <f t="shared" si="35"/>
        <v>0</v>
      </c>
      <c r="AC71" s="14">
        <f t="shared" si="35"/>
        <v>15.274576</v>
      </c>
      <c r="AD71" s="14">
        <f t="shared" si="35"/>
        <v>0</v>
      </c>
      <c r="AE71" s="14">
        <f t="shared" si="35"/>
        <v>0</v>
      </c>
      <c r="AF71" s="14">
        <f t="shared" si="35"/>
        <v>0</v>
      </c>
      <c r="AG71" s="14">
        <f t="shared" si="35"/>
        <v>0</v>
      </c>
      <c r="AH71" s="14">
        <f t="shared" si="35"/>
        <v>2</v>
      </c>
      <c r="AI71" s="14">
        <f t="shared" si="35"/>
        <v>0</v>
      </c>
      <c r="AJ71" s="14">
        <f t="shared" si="35"/>
        <v>0</v>
      </c>
      <c r="AK71" s="14">
        <f t="shared" si="35"/>
        <v>15.274576</v>
      </c>
      <c r="AL71" s="14">
        <f t="shared" si="35"/>
        <v>0</v>
      </c>
      <c r="AM71" s="14">
        <f t="shared" si="35"/>
        <v>0</v>
      </c>
      <c r="AN71" s="14">
        <f t="shared" si="35"/>
        <v>0</v>
      </c>
      <c r="AO71" s="14">
        <f t="shared" si="35"/>
        <v>0</v>
      </c>
      <c r="AP71" s="14">
        <f t="shared" si="35"/>
        <v>2</v>
      </c>
      <c r="AQ71" s="14">
        <f t="shared" si="35"/>
        <v>0</v>
      </c>
    </row>
    <row r="72" spans="1:43" ht="31.5" x14ac:dyDescent="0.25">
      <c r="A72" s="45" t="s">
        <v>120</v>
      </c>
      <c r="B72" s="46" t="s">
        <v>173</v>
      </c>
      <c r="C72" s="34" t="s">
        <v>174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10</v>
      </c>
      <c r="AD72" s="27">
        <v>0</v>
      </c>
      <c r="AE72" s="27">
        <v>0</v>
      </c>
      <c r="AF72" s="27">
        <v>0</v>
      </c>
      <c r="AG72" s="27">
        <v>0</v>
      </c>
      <c r="AH72" s="27">
        <v>1</v>
      </c>
      <c r="AI72" s="27">
        <v>0</v>
      </c>
      <c r="AJ72" s="12">
        <f t="shared" ref="AJ72:AJ73" si="36">D72+L72+T72+AB72</f>
        <v>0</v>
      </c>
      <c r="AK72" s="12">
        <f t="shared" ref="AK72:AK73" si="37">E72+M72+U72+AC72</f>
        <v>10</v>
      </c>
      <c r="AL72" s="12">
        <f t="shared" ref="AL72:AL73" si="38">F72+N72+V72+AD72</f>
        <v>0</v>
      </c>
      <c r="AM72" s="12">
        <f t="shared" ref="AM72:AM73" si="39">G72+O72+W72+AE72</f>
        <v>0</v>
      </c>
      <c r="AN72" s="12">
        <f t="shared" ref="AN72:AN73" si="40">H72+P72+X72+AF72</f>
        <v>0</v>
      </c>
      <c r="AO72" s="12">
        <f t="shared" ref="AO72:AO73" si="41">I72+Q72+Y72+AG72</f>
        <v>0</v>
      </c>
      <c r="AP72" s="12">
        <f t="shared" ref="AP72:AP73" si="42">J72+R72+Z72+AH72</f>
        <v>1</v>
      </c>
      <c r="AQ72" s="12">
        <f t="shared" ref="AQ72:AQ73" si="43">K72+S72+AA72+AI72</f>
        <v>0</v>
      </c>
    </row>
    <row r="73" spans="1:43" ht="31.5" x14ac:dyDescent="0.25">
      <c r="A73" s="45" t="s">
        <v>120</v>
      </c>
      <c r="B73" s="46" t="s">
        <v>175</v>
      </c>
      <c r="C73" s="34" t="s">
        <v>176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5.2745759999999997</v>
      </c>
      <c r="AD73" s="27">
        <v>0</v>
      </c>
      <c r="AE73" s="27">
        <v>0</v>
      </c>
      <c r="AF73" s="27">
        <v>0</v>
      </c>
      <c r="AG73" s="27">
        <v>0</v>
      </c>
      <c r="AH73" s="27">
        <v>1</v>
      </c>
      <c r="AI73" s="27">
        <v>0</v>
      </c>
      <c r="AJ73" s="12">
        <f t="shared" si="36"/>
        <v>0</v>
      </c>
      <c r="AK73" s="12">
        <f t="shared" si="37"/>
        <v>5.2745759999999997</v>
      </c>
      <c r="AL73" s="12">
        <f t="shared" si="38"/>
        <v>0</v>
      </c>
      <c r="AM73" s="12">
        <f t="shared" si="39"/>
        <v>0</v>
      </c>
      <c r="AN73" s="12">
        <f t="shared" si="40"/>
        <v>0</v>
      </c>
      <c r="AO73" s="12">
        <f t="shared" si="41"/>
        <v>0</v>
      </c>
      <c r="AP73" s="12">
        <f t="shared" si="42"/>
        <v>1</v>
      </c>
      <c r="AQ73" s="12">
        <f t="shared" si="43"/>
        <v>0</v>
      </c>
    </row>
    <row r="74" spans="1:43" ht="47.25" x14ac:dyDescent="0.25">
      <c r="A74" s="39" t="s">
        <v>122</v>
      </c>
      <c r="B74" s="28" t="s">
        <v>123</v>
      </c>
      <c r="C74" s="25" t="s">
        <v>135</v>
      </c>
      <c r="D74" s="14">
        <f t="shared" ref="D74:AQ74" si="44">IF((COUNTIF(D75:D76,"нд"))=(COUNTA(D75:D76)),"нд",SUMIF(D75:D76,"&gt;0",D75:D76))</f>
        <v>0</v>
      </c>
      <c r="E74" s="14">
        <f t="shared" si="44"/>
        <v>0</v>
      </c>
      <c r="F74" s="14">
        <f t="shared" si="44"/>
        <v>0</v>
      </c>
      <c r="G74" s="14">
        <f t="shared" si="44"/>
        <v>0</v>
      </c>
      <c r="H74" s="14">
        <f t="shared" si="44"/>
        <v>0</v>
      </c>
      <c r="I74" s="14">
        <f t="shared" si="44"/>
        <v>0</v>
      </c>
      <c r="J74" s="14">
        <f t="shared" si="44"/>
        <v>0</v>
      </c>
      <c r="K74" s="14">
        <f t="shared" si="44"/>
        <v>0</v>
      </c>
      <c r="L74" s="14">
        <f t="shared" si="44"/>
        <v>0</v>
      </c>
      <c r="M74" s="14">
        <f t="shared" si="44"/>
        <v>0</v>
      </c>
      <c r="N74" s="14">
        <f t="shared" si="44"/>
        <v>0</v>
      </c>
      <c r="O74" s="14">
        <f t="shared" si="44"/>
        <v>0</v>
      </c>
      <c r="P74" s="14">
        <f t="shared" si="44"/>
        <v>0</v>
      </c>
      <c r="Q74" s="14">
        <f t="shared" si="44"/>
        <v>0</v>
      </c>
      <c r="R74" s="14">
        <f t="shared" si="44"/>
        <v>0</v>
      </c>
      <c r="S74" s="14">
        <f t="shared" si="44"/>
        <v>0</v>
      </c>
      <c r="T74" s="14">
        <f t="shared" si="44"/>
        <v>0</v>
      </c>
      <c r="U74" s="14">
        <f t="shared" si="44"/>
        <v>0</v>
      </c>
      <c r="V74" s="14">
        <f t="shared" si="44"/>
        <v>0</v>
      </c>
      <c r="W74" s="14">
        <f t="shared" si="44"/>
        <v>0</v>
      </c>
      <c r="X74" s="14">
        <f t="shared" si="44"/>
        <v>0</v>
      </c>
      <c r="Y74" s="14">
        <f t="shared" si="44"/>
        <v>0</v>
      </c>
      <c r="Z74" s="14">
        <f t="shared" si="44"/>
        <v>0</v>
      </c>
      <c r="AA74" s="14">
        <f t="shared" si="44"/>
        <v>0</v>
      </c>
      <c r="AB74" s="14">
        <f t="shared" si="44"/>
        <v>0</v>
      </c>
      <c r="AC74" s="14">
        <f t="shared" si="44"/>
        <v>0</v>
      </c>
      <c r="AD74" s="14">
        <f t="shared" si="44"/>
        <v>0</v>
      </c>
      <c r="AE74" s="14">
        <f t="shared" si="44"/>
        <v>0</v>
      </c>
      <c r="AF74" s="14">
        <f t="shared" si="44"/>
        <v>0</v>
      </c>
      <c r="AG74" s="14">
        <f t="shared" si="44"/>
        <v>0</v>
      </c>
      <c r="AH74" s="14">
        <f t="shared" si="44"/>
        <v>0</v>
      </c>
      <c r="AI74" s="14">
        <f t="shared" si="44"/>
        <v>0</v>
      </c>
      <c r="AJ74" s="14">
        <f t="shared" si="44"/>
        <v>0</v>
      </c>
      <c r="AK74" s="14">
        <f t="shared" si="44"/>
        <v>0</v>
      </c>
      <c r="AL74" s="14">
        <f t="shared" si="44"/>
        <v>0</v>
      </c>
      <c r="AM74" s="14">
        <f t="shared" si="44"/>
        <v>0</v>
      </c>
      <c r="AN74" s="14">
        <f t="shared" si="44"/>
        <v>0</v>
      </c>
      <c r="AO74" s="14">
        <f t="shared" si="44"/>
        <v>0</v>
      </c>
      <c r="AP74" s="14">
        <f t="shared" si="44"/>
        <v>0</v>
      </c>
      <c r="AQ74" s="14">
        <f t="shared" si="44"/>
        <v>0</v>
      </c>
    </row>
    <row r="75" spans="1:43" ht="47.25" x14ac:dyDescent="0.25">
      <c r="A75" s="39" t="s">
        <v>124</v>
      </c>
      <c r="B75" s="28" t="s">
        <v>125</v>
      </c>
      <c r="C75" s="25" t="s">
        <v>135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</row>
    <row r="76" spans="1:43" ht="47.25" x14ac:dyDescent="0.25">
      <c r="A76" s="39" t="s">
        <v>126</v>
      </c>
      <c r="B76" s="28" t="s">
        <v>127</v>
      </c>
      <c r="C76" s="25" t="s">
        <v>135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4">
        <v>0</v>
      </c>
    </row>
    <row r="77" spans="1:43" ht="31.5" x14ac:dyDescent="0.25">
      <c r="A77" s="39" t="s">
        <v>128</v>
      </c>
      <c r="B77" s="28" t="s">
        <v>129</v>
      </c>
      <c r="C77" s="25" t="s">
        <v>135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4">
        <v>0</v>
      </c>
    </row>
    <row r="78" spans="1:43" ht="31.5" x14ac:dyDescent="0.25">
      <c r="A78" s="39" t="s">
        <v>130</v>
      </c>
      <c r="B78" s="28" t="s">
        <v>131</v>
      </c>
      <c r="C78" s="25" t="s">
        <v>135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0</v>
      </c>
      <c r="AP78" s="14">
        <v>0</v>
      </c>
      <c r="AQ78" s="14">
        <v>0</v>
      </c>
    </row>
    <row r="79" spans="1:43" x14ac:dyDescent="0.25">
      <c r="A79" s="39" t="s">
        <v>132</v>
      </c>
      <c r="B79" s="28" t="s">
        <v>133</v>
      </c>
      <c r="C79" s="25" t="s">
        <v>135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14">
        <v>0</v>
      </c>
      <c r="AL79" s="14">
        <v>0</v>
      </c>
      <c r="AM79" s="14">
        <v>0</v>
      </c>
      <c r="AN79" s="14">
        <v>0</v>
      </c>
      <c r="AO79" s="14">
        <v>0</v>
      </c>
      <c r="AP79" s="14">
        <v>0</v>
      </c>
      <c r="AQ79" s="14">
        <v>0</v>
      </c>
    </row>
  </sheetData>
  <mergeCells count="22">
    <mergeCell ref="A12:AQ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5(2020)утв.</vt:lpstr>
      <vt:lpstr>'5(2020)утв.'!Область_печати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Андриянова Яна Владимировна</dc:creator>
  <cp:lastModifiedBy>Горбоконь Ольга Викторовна</cp:lastModifiedBy>
  <dcterms:created xsi:type="dcterms:W3CDTF">2016-06-28T14:17:27Z</dcterms:created>
  <dcterms:modified xsi:type="dcterms:W3CDTF">2019-07-09T13:55:24Z</dcterms:modified>
</cp:coreProperties>
</file>