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20" windowWidth="18195" windowHeight="1099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D16" i="1" l="1"/>
  <c r="B16" i="1"/>
  <c r="A16" i="1"/>
  <c r="C16" i="1" l="1"/>
  <c r="A13" i="1" l="1"/>
  <c r="G16" i="1"/>
  <c r="J9" i="1" l="1"/>
  <c r="E9" i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2021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<sst xmlns="http://schemas.openxmlformats.org/spreadsheetml/2006/main" count="24" uniqueCount="21">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</sst>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88;&#1072;&#1089;&#1095;&#1077;&#1090;%20&#1085;&#1077;&#1088;&#1077;&#1075;%20&#1094;&#1077;&#1085;_2021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55;&#1086;&#1090;&#1077;&#1088;&#1080;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0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составляющие цен_январь 2021"/>
      <sheetName val="составляющие цен_февраль 2021"/>
      <sheetName val="составляющие цен_март 2021"/>
      <sheetName val="составляющие цен_апрель 2021"/>
      <sheetName val="составляющие цен_май 2021"/>
      <sheetName val="составляющие цен_июнь 2021"/>
      <sheetName val="составляющие цен_июль 2021"/>
      <sheetName val="составляющие цен_август 2021"/>
      <sheetName val="составляющие цен_сентябрь 2021"/>
      <sheetName val="составляющие цен_октябрь 2021"/>
      <sheetName val="составляющие цен_ноябрь 2021"/>
      <sheetName val="составляющие цен_декабрь 2021"/>
    </sheetNames>
    <sheetDataSet>
      <sheetData sheetId="0">
        <row r="7">
          <cell r="F7">
            <v>226587.37899999999</v>
          </cell>
          <cell r="G7">
            <v>227439.68100000001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убытков прошлых лет"/>
      <sheetName val="по балансу и сверхбаланса"/>
      <sheetName val="С учетом убытков прошлых лет"/>
    </sheetNames>
    <sheetDataSet>
      <sheetData sheetId="0" refreshError="1"/>
      <sheetData sheetId="1">
        <row r="4">
          <cell r="G4">
            <v>42620096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6742">
          <cell r="VT6742">
            <v>143150781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44348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1.5162500000000001</v>
      </c>
      <c r="F6" s="30"/>
      <c r="G6" s="30"/>
      <c r="H6" s="30"/>
      <c r="I6" s="31"/>
      <c r="J6" s="32">
        <v>1.5162500000000001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3.96E-3</v>
      </c>
      <c r="F7" s="30"/>
      <c r="G7" s="30"/>
      <c r="H7" s="30"/>
      <c r="I7" s="31"/>
      <c r="J7" s="32">
        <v>3.96E-3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2.2339999999999999E-2</v>
      </c>
      <c r="F8" s="30"/>
      <c r="G8" s="30"/>
      <c r="H8" s="30"/>
      <c r="I8" s="31"/>
      <c r="J8" s="32">
        <v>0.16799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1.5425500000000001</v>
      </c>
      <c r="F9" s="37"/>
      <c r="G9" s="37"/>
      <c r="H9" s="37"/>
      <c r="I9" s="38"/>
      <c r="J9" s="39">
        <f>SUM(J6:M8)</f>
        <v>1.6882000000000001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44348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цен'!$G$7*1000</f>
        <v>227439681</v>
      </c>
      <c r="B16" s="9">
        <f>[3]Чеченэнерго!$VT$6742</f>
        <v>143150781</v>
      </c>
      <c r="C16" s="10">
        <f>A16-B16</f>
        <v>84288900</v>
      </c>
      <c r="D16" s="13">
        <f>'[2]по балансу и сверхбаланса'!$G$4</f>
        <v>42620096</v>
      </c>
      <c r="E16" s="14"/>
      <c r="F16" s="15"/>
      <c r="G16" s="10">
        <f>C16-D16</f>
        <v>41668804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2021-07-28T15:51:57Z</dcterms:modified>
</cp:coreProperties>
</file>