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3\Отчет 3 квартал 2023 года\Направлено в МИНЭНЕРГО 13.11.2023\ОТЧЕТ МЭ ЧЭ 3 кв 2023\ФОРМАТЫ ОТЧЕТА ЧЭ\"/>
    </mc:Choice>
  </mc:AlternateContent>
  <bookViews>
    <workbookView xWindow="0" yWindow="0" windowWidth="23040" windowHeight="8328"/>
  </bookViews>
  <sheets>
    <sheet name="17квЭт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'17квЭт'!$A$25:$BC$294</definedName>
    <definedName name="arm">'[2]Спр. классов АРМов'!$B$2:$B$7</definedName>
    <definedName name="mkik" hidden="1">{#N/A,#N/A,TRUE,"Лист1";#N/A,#N/A,TRUE,"Лист2";#N/A,#N/A,TRUE,"Лист3"}</definedName>
    <definedName name="P1_T1_Protect" hidden="1">[3]перекрестка!$J$42:$K$46,[3]перекрестка!$J$49,[3]перекрестка!$J$50:$K$54,[3]перекрестка!$J$55,[3]перекрестка!$J$56:$K$60,[3]перекрестка!$J$62:$K$66</definedName>
    <definedName name="P1_T16_Protect" hidden="1">'[3]16'!$G$10:$K$14,'[3]16'!$G$17:$K$17,'[3]16'!$G$20:$K$20,'[3]16'!$G$23:$K$23,'[3]16'!$G$26:$K$26,'[3]16'!$G$29:$K$29,'[3]16'!$G$33:$K$34,'[3]16'!$G$38:$K$40</definedName>
    <definedName name="P1_T18.2_Protect" hidden="1">'[3]18.2'!$F$12:$J$19,'[3]18.2'!$F$22:$J$25,'[3]18.2'!$B$28:$J$30,'[3]18.2'!$F$32:$J$32,'[3]18.2'!$B$34:$J$36,'[3]18.2'!$F$40:$J$45,'[3]18.2'!$F$52:$J$52</definedName>
    <definedName name="P1_T20_Protection" hidden="1">'[4]20'!$E$4:$H$4,'[4]20'!$E$13:$H$13,'[4]20'!$E$16:$H$17,'[4]20'!$E$19:$H$19,'[4]20'!$J$4:$M$4,'[4]20'!$J$8:$M$11,'[4]20'!$J$13:$M$13,'[4]20'!$J$16:$M$17,'[4]20'!$J$19:$M$19</definedName>
    <definedName name="P1_T4_Protect" hidden="1">'[3]4'!$G$20:$J$20,'[3]4'!$G$22:$J$22,'[3]4'!$G$24:$J$28,'[3]4'!$L$11:$O$17,'[3]4'!$L$20:$O$20,'[3]4'!$L$22:$O$22,'[3]4'!$L$24:$O$28,'[3]4'!$Q$11:$T$17,'[3]4'!$Q$20:$T$20</definedName>
    <definedName name="P1_T6_Protect" hidden="1">'[3]6'!$D$46:$H$55,'[3]6'!$J$46:$N$55,'[3]6'!$D$57:$H$59,'[3]6'!$J$57:$N$59,'[3]6'!$B$10:$B$19,'[3]6'!$D$10:$H$19,'[3]6'!$J$10:$N$19,'[3]6'!$D$21:$H$23,'[3]6'!$J$21:$N$23</definedName>
    <definedName name="P18_T1_Protect" hidden="1">[3]перекрестка!$F$139:$G$139,[3]перекрестка!$F$145:$G$145,[3]перекрестка!$J$36:$K$40,P1_T1_Protect,P2_T1_Protect,P3_T1_Protect,P4_T1_Protect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[3]перекрестка!$J$68:$K$72,[3]перекрестка!$J$74:$K$78,[3]перекрестка!$J$80:$K$84,[3]перекрестка!$J$89,[3]перекрестка!$J$90:$K$94,[3]перекрестка!$J$95</definedName>
    <definedName name="P2_T4_Protect" hidden="1">'[3]4'!$Q$22:$T$22,'[3]4'!$Q$24:$T$28,'[3]4'!$V$24:$Y$28,'[3]4'!$V$22:$Y$22,'[3]4'!$V$20:$Y$20,'[3]4'!$V$11:$Y$17,'[3]4'!$AA$11:$AD$17,'[3]4'!$AA$20:$AD$20,'[3]4'!$AA$22:$AD$22</definedName>
    <definedName name="P3_T1_Protect" hidden="1">[3]перекрестка!$J$96:$K$100,[3]перекрестка!$J$102:$K$106,[3]перекрестка!$J$108:$K$112,[3]перекрестка!$J$114:$K$118,[3]перекрестка!$J$120:$K$124</definedName>
    <definedName name="P4_T1_Protect" hidden="1">[3]перекрестка!$J$127,[3]перекрестка!$J$128:$K$132,[3]перекрестка!$J$133,[3]перекрестка!$J$134:$K$138,[3]перекрестка!$N$11:$N$22,[3]перекрестка!$N$24:$N$28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1D7CC2E_BE3E_4A00_B99B_E542ECB0F179_.wvu.FilterData" localSheetId="0" hidden="1">'17квЭт'!$A$48:$BC$129</definedName>
    <definedName name="Z_02F617A7_AC90_4FC1_8EBD_0119B58FDA4E_.wvu.FilterData" localSheetId="0" hidden="1">'17квЭт'!$A$24:$CS$129</definedName>
    <definedName name="Z_072137E3_9A31_40C6_B2F8_9E0682CF001C_.wvu.FilterData" localSheetId="0" hidden="1">'17квЭт'!$A$48:$BC$289</definedName>
    <definedName name="Z_087625E1_6442_4CFE_9ADB_7A5E7D20F421_.wvu.FilterData" localSheetId="0" hidden="1">'17квЭт'!$A$48:$AD$289</definedName>
    <definedName name="Z_1AD847B3_D1E0_44CD_AF15_91B849865305_.wvu.FilterData" localSheetId="0" hidden="1">'17квЭт'!$A$23:$CS$129</definedName>
    <definedName name="Z_2823C9D0_EDF7_44D5_BF70_FDDE347D4F0E_.wvu.FilterData" localSheetId="0" hidden="1">'17квЭт'!$A$24:$CS$129</definedName>
    <definedName name="Z_2B944529_4431_4AE3_A585_21D645644E2B_.wvu.FilterData" localSheetId="0" hidden="1">'17квЭт'!$A$25:$BC$294</definedName>
    <definedName name="Z_2DB1AFA1_9EED_47A4_81DD_AA83ACAA5BC0_.wvu.FilterData" localSheetId="0" hidden="1">'17квЭт'!$A$25:$BC$294</definedName>
    <definedName name="Z_2E4718AB_D46C_466F_9118_23B770501C6C_.wvu.FilterData" localSheetId="0" hidden="1">'17квЭт'!$A$24:$CS$286</definedName>
    <definedName name="Z_33343788_544D_4423_8FF3_EF749714CEB9_.wvu.FilterData" localSheetId="0" hidden="1">'17квЭт'!$A$24:$CS$129</definedName>
    <definedName name="Z_35E5254D_33D2_4F9E_A1A3_D8A4A840691E_.wvu.FilterData" localSheetId="0" hidden="1">'17квЭт'!$A$48:$AD$289</definedName>
    <definedName name="Z_3A06BBD0_81FF_44D2_9B0D_78E790C5E538_.wvu.FilterData" localSheetId="0" hidden="1">'17квЭт'!$A$48:$BC$129</definedName>
    <definedName name="Z_3B21D198_1A45_49A7_A89A_F5CB90E4F1F5_.wvu.FilterData" localSheetId="0" hidden="1">'17квЭт'!$A$25:$BC$294</definedName>
    <definedName name="Z_3CFED653_3FF8_4525_901F_5C4FEBAD0CAD_.wvu.FilterData" localSheetId="0" hidden="1">'17квЭт'!$A$24:$CS$129</definedName>
    <definedName name="Z_3E704B2B_2057_4AAE_87C3_E767D1ECBD4F_.wvu.FilterData" localSheetId="0" hidden="1">'17квЭт'!$A$24:$CS$286</definedName>
    <definedName name="Z_40AF2882_EE60_4760_BBBA_B54B2DAF72F9_.wvu.FilterData" localSheetId="0" hidden="1">'17квЭт'!$A$48:$AD$292</definedName>
    <definedName name="Z_41F93F62_A402_4147_9873_09CD3B23B08F_.wvu.FilterData" localSheetId="0" hidden="1">'17квЭт'!$A$48:$BC$129</definedName>
    <definedName name="Z_434B79F9_CE67_44DF_BBA0_0AA985688936_.wvu.FilterData" localSheetId="0" hidden="1">'17квЭт'!$A$25:$BC$294</definedName>
    <definedName name="Z_4540E8E9_6871_4C85_9E6A_95C4A28A8744_.wvu.FilterData" localSheetId="0" hidden="1">'17квЭт'!$A$24:$CS$129</definedName>
    <definedName name="Z_456B260A_4433_4764_B08B_5A07673D1E6C_.wvu.FilterData" localSheetId="0" hidden="1">'17квЭт'!$A$48:$AD$292</definedName>
    <definedName name="Z_45A33C6B_22FE_4D73_8747_E651D8D2E196_.wvu.FilterData" localSheetId="0" hidden="1">'17квЭт'!$A$24:$CS$286</definedName>
    <definedName name="Z_48A60FB0_9A73_41A3_99DB_17520660C91A_.wvu.FilterData" localSheetId="0" hidden="1">'17квЭт'!$A$25:$BC$294</definedName>
    <definedName name="Z_4B3A00AF_787E_4B8F_B5D3_BAD465B8CDA9_.wvu.FilterData" localSheetId="0" hidden="1">'17квЭт'!$A$24:$CS$286</definedName>
    <definedName name="Z_50DC79DA_283A_432F_94F4_E13227EBE3F9_.wvu.FilterData" localSheetId="0" hidden="1">'17квЭт'!$A$24:$CS$286</definedName>
    <definedName name="Z_52298989_4E9D_46B0_9737_236DEA1DD466_.wvu.FilterData" localSheetId="0" hidden="1">'17квЭт'!$A$48:$BC$129</definedName>
    <definedName name="Z_5594FD29_FABD_49E6_9D64_2B8E5C5B7EE9_.wvu.FilterData" localSheetId="0" hidden="1">'17квЭт'!$A$24:$CS$286</definedName>
    <definedName name="Z_5DB20B66_A204_4534_9D3A_54EDA260AF22_.wvu.FilterData" localSheetId="0" hidden="1">'17квЭт'!$A$23:$CS$129</definedName>
    <definedName name="Z_5F2A370E_836A_4992_942B_22CE95057883_.wvu.FilterData" localSheetId="0" hidden="1">'17квЭт'!$A$48:$AD$292</definedName>
    <definedName name="Z_5F39CD15_C553_4CF0_940C_0295EF87970E_.wvu.FilterData" localSheetId="0" hidden="1">'17квЭт'!$A$48:$BC$129</definedName>
    <definedName name="Z_638697C3_FF78_4B65_B9E8_EA2C7C52D3B4_.wvu.FilterData" localSheetId="0" hidden="1">'17квЭт'!$A$25:$BC$294</definedName>
    <definedName name="Z_65E366B1_FB4C_47A2_865E_678A6987F520_.wvu.FilterData" localSheetId="0" hidden="1">'17квЭт'!$A$23:$CS$129</definedName>
    <definedName name="Z_66B9BBC6_1CF1_44FB_8291_1EEE67980E16_.wvu.FilterData" localSheetId="0" hidden="1">'17квЭт'!$A$24:$CS$286</definedName>
    <definedName name="Z_68608AB4_99AC_4E4C_A27D_0DD29BE6EC94_.wvu.FilterData" localSheetId="0" hidden="1">'17квЭт'!$A$48:$BC$129</definedName>
    <definedName name="Z_68608AB4_99AC_4E4C_A27D_0DD29BE6EC94_.wvu.PrintArea" localSheetId="0" hidden="1">'17квЭт'!$A$1:$AD$294</definedName>
    <definedName name="Z_68608AB4_99AC_4E4C_A27D_0DD29BE6EC94_.wvu.PrintTitles" localSheetId="0" hidden="1">'17квЭт'!$20:$22</definedName>
    <definedName name="Z_68DD7863_B56D_46FB_80F5_0E3DF8B3E841_.wvu.FilterData" localSheetId="0" hidden="1">'17квЭт'!$A$24:$CS$286</definedName>
    <definedName name="Z_69F84AEB_D434_4826_9031_E2FE77609955_.wvu.FilterData" localSheetId="0" hidden="1">'17квЭт'!$A$24:$CS$129</definedName>
    <definedName name="Z_701EE1CC_A56A_423E_AACE_06DE4D3E68E3_.wvu.FilterData" localSheetId="0" hidden="1">'17квЭт'!$A$22:$BF$129</definedName>
    <definedName name="Z_74CE0FEA_305F_4C35_BF60_A17DA60785C5_.wvu.FilterData" localSheetId="0" hidden="1">'17квЭт'!$A$25:$BC$294</definedName>
    <definedName name="Z_7A5C0ADA_811C_434A_9B3E_CBAB5F597987_.wvu.FilterData" localSheetId="0" hidden="1">'17квЭт'!$A$48:$AD$289</definedName>
    <definedName name="Z_7AD1BA64_6AFD_4899_9ECC_1D53F8BAA4C3_.wvu.FilterData" localSheetId="0" hidden="1">'17квЭт'!$A$22:$BF$129</definedName>
    <definedName name="Z_7B6172AB_6785_4B57_AFC7_0975F3FF31AB_.wvu.FilterData" localSheetId="0" hidden="1">'17квЭт'!$A$22:$BF$129</definedName>
    <definedName name="Z_7DEB5728_2FB9_407E_AD51_935C096482A6_.wvu.FilterData" localSheetId="0" hidden="1">'17квЭт'!$A$23:$CS$129</definedName>
    <definedName name="Z_7E305599_5569_4C72_8EEF_755C87DD4A78_.wvu.FilterData" localSheetId="0" hidden="1">'17квЭт'!$A$48:$BC$129</definedName>
    <definedName name="Z_802102DC_FBE0_4A84_A4E5_B623C4572B73_.wvu.FilterData" localSheetId="0" hidden="1">'17квЭт'!$A$25:$BC$294</definedName>
    <definedName name="Z_8057ED42_2C94_46D3_B926_5EFD6F7A79E4_.wvu.FilterData" localSheetId="0" hidden="1">'17квЭт'!$A$48:$AD$299</definedName>
    <definedName name="Z_820094C5_DAA8_4474_BC53_FB4D571F5CE8_.wvu.FilterData" localSheetId="0" hidden="1">'17квЭт'!$A$23:$CS$129</definedName>
    <definedName name="Z_82FE6FC8_CA67_4A4B_AF05_E7C978721CCD_.wvu.FilterData" localSheetId="0" hidden="1">'17квЭт'!$A$48:$AD$289</definedName>
    <definedName name="Z_86ABB103_B007_4CE7_BE9F_F4EED57FA42A_.wvu.FilterData" localSheetId="0" hidden="1">'17квЭт'!$A$25:$BC$294</definedName>
    <definedName name="Z_880704C7_F409_41C4_8E00_6A41EAC6D809_.wvu.FilterData" localSheetId="0" hidden="1">'17квЭт'!$A$48:$AD$292</definedName>
    <definedName name="Z_8C53737F_338E_4235_BF3A_ADE6C3FB2824_.wvu.FilterData" localSheetId="0" hidden="1">'17квЭт'!$A$24:$CS$286</definedName>
    <definedName name="Z_8EED645F_B15C_4B5B_B616_7C2C2758BFED_.wvu.FilterData" localSheetId="0" hidden="1">'17квЭт'!$A$48:$BC$129</definedName>
    <definedName name="Z_8F1D26EC_2A17_448C_B03E_3E3FACB015C6_.wvu.FilterData" localSheetId="0" hidden="1">'17квЭт'!$A$25:$BC$294</definedName>
    <definedName name="Z_8F60B858_F6CB_493A_8F80_44A2D25571BD_.wvu.FilterData" localSheetId="0" hidden="1">'17квЭт'!$A$48:$AD$289</definedName>
    <definedName name="Z_90F446D3_8F17_4085_80BE_278C9FB5921D_.wvu.FilterData" localSheetId="0" hidden="1">'17квЭт'!$A$48:$AD$292</definedName>
    <definedName name="Z_91494F75_FA16_4211_B67C_8409302B5530_.wvu.FilterData" localSheetId="0" hidden="1">'17квЭт'!$A$25:$BC$294</definedName>
    <definedName name="Z_91515713_F106_4382_8189_86D702C61567_.wvu.FilterData" localSheetId="0" hidden="1">'17квЭт'!$A$48:$AD$292</definedName>
    <definedName name="Z_91515713_F106_4382_8189_86D702C61567_.wvu.PrintArea" localSheetId="0" hidden="1">'17квЭт'!$A$1:$BC$289</definedName>
    <definedName name="Z_91515713_F106_4382_8189_86D702C61567_.wvu.PrintTitles" localSheetId="0" hidden="1">'17квЭт'!$20:$22</definedName>
    <definedName name="Z_9196E627_69A3_4CCA_B921_EB1B8553BF72_.wvu.FilterData" localSheetId="0" hidden="1">'17квЭт'!$A$48:$AD$289</definedName>
    <definedName name="Z_94983D4F_BC09_4FB8_9254_5FEAF9C07D4E_.wvu.FilterData" localSheetId="0" hidden="1">'17квЭт'!$A$48:$BC$129</definedName>
    <definedName name="Z_96C5C045_D63B_488E_AAF1_E51F06B8E6A1_.wvu.FilterData" localSheetId="0" hidden="1">'17квЭт'!$A$22:$BF$129</definedName>
    <definedName name="Z_97A96CCC_FE99_437D_B8D6_12A96FD7E5E0_.wvu.FilterData" localSheetId="0" hidden="1">'17квЭт'!$A$24:$CS$286</definedName>
    <definedName name="Z_9BFAA538_72DD_43E9_A82E_6B9195BF5E8B_.wvu.FilterData" localSheetId="0" hidden="1">'17квЭт'!$A$48:$BC$129</definedName>
    <definedName name="Z_A0625A49_B5CC_4C7C_86D3_71B0006EE089_.wvu.FilterData" localSheetId="0" hidden="1">'17квЭт'!$A$48:$BC$129</definedName>
    <definedName name="Z_A15C0F21_5131_41E0_AFE4_42812F6B0841_.wvu.Cols" localSheetId="0" hidden="1">'17квЭт'!#REF!</definedName>
    <definedName name="Z_A15C0F21_5131_41E0_AFE4_42812F6B0841_.wvu.FilterData" localSheetId="0" hidden="1">'17квЭт'!$A$23:$CS$129</definedName>
    <definedName name="Z_A26238BE_7791_46AE_8DC7_FDB913DC2957_.wvu.FilterData" localSheetId="0" hidden="1">'17квЭт'!$A$24:$CS$129</definedName>
    <definedName name="Z_A36DA4C0_9581_4E59_95FC_3E8FC0901F8C_.wvu.FilterData" localSheetId="0" hidden="1">'17квЭт'!$A$48:$AD$292</definedName>
    <definedName name="Z_A6016254_B165_4134_8764_5CABD680509E_.wvu.FilterData" localSheetId="0" hidden="1">'17квЭт'!$A$24:$CS$286</definedName>
    <definedName name="Z_AE2C406F_830C_41FE_82C0_CDCE81A8A47A_.wvu.FilterData" localSheetId="0" hidden="1">'17квЭт'!$A$23:$CS$129</definedName>
    <definedName name="Z_B1410170_FFF1_467C_BB63_B2D522468B3C_.wvu.FilterData" localSheetId="0" hidden="1">'17квЭт'!$A$48:$AD$292</definedName>
    <definedName name="Z_B721863F_DC16_4801_BB9F_5D048E10B4E5_.wvu.FilterData" localSheetId="0" hidden="1">'17квЭт'!$A$24:$CS$129</definedName>
    <definedName name="Z_B81CE5DD_59C7_4219_9F64_9F23059D6732_.wvu.FilterData" localSheetId="0" hidden="1">'17квЭт'!$A$25:$BC$294</definedName>
    <definedName name="Z_BFFE2A37_2C1B_436E_B89F_7510F15CEFB6_.wvu.FilterData" localSheetId="0" hidden="1">'17квЭт'!$A$48:$AD$292</definedName>
    <definedName name="Z_C4035866_E753_4E74_BD98_B610EDCCE194_.wvu.FilterData" localSheetId="0" hidden="1">'17квЭт'!$A$25:$BC$294</definedName>
    <definedName name="Z_C56516DB_2D23_4F57_A7B7_780EC83803F8_.wvu.FilterData" localSheetId="0" hidden="1">'17квЭт'!$A$23:$CS$129</definedName>
    <definedName name="Z_C676504B_35FD_4DBE_B657_AE4202CDC300_.wvu.FilterData" localSheetId="0" hidden="1">'17квЭт'!$A$48:$AD$292</definedName>
    <definedName name="Z_C676504B_35FD_4DBE_B657_AE4202CDC300_.wvu.PrintArea" localSheetId="0" hidden="1">'17квЭт'!$A$1:$AD$289</definedName>
    <definedName name="Z_C676504B_35FD_4DBE_B657_AE4202CDC300_.wvu.PrintTitles" localSheetId="0" hidden="1">'17квЭт'!$20:$22</definedName>
    <definedName name="Z_C784D978_84A4_4849_AEF3_4B731E7B807D_.wvu.FilterData" localSheetId="0" hidden="1">'17квЭт'!$A$48:$AD$292</definedName>
    <definedName name="Z_CA912544_600C_426B_BFA4_6EC63FF2288D_.wvu.FilterData" localSheetId="0" hidden="1">'17квЭт'!$A$48:$BC$129</definedName>
    <definedName name="Z_CBCE1805_078A_40E0_B01A_2A86DFDA611F_.wvu.FilterData" localSheetId="0" hidden="1">'17квЭт'!$A$48:$AD$292</definedName>
    <definedName name="Z_D2510616_5538_4496_B8B3_EFACE99A621B_.wvu.FilterData" localSheetId="0" hidden="1">'17квЭт'!$A$48:$AD$292</definedName>
    <definedName name="Z_D31501C3_AA7F_4628_80E9_58D118C3C519_.wvu.FilterData" localSheetId="0" hidden="1">'17квЭт'!$A$25:$BC$294</definedName>
    <definedName name="Z_DD0761B4_11FE_4146_8266_53B8896A0A61_.wvu.FilterData" localSheetId="0" hidden="1">'17квЭт'!$A$22:$BF$22</definedName>
    <definedName name="Z_DDBF35F0_7C68_4913_9639_7E016F52C9C6_.wvu.FilterData" localSheetId="0" hidden="1">'17квЭт'!$A$24:$CS$129</definedName>
    <definedName name="Z_DF6403D4_BFA6_4FD6_B744_EFE32E1C7E89_.wvu.FilterData" localSheetId="0" hidden="1">'17квЭт'!$A$24:$CU$129</definedName>
    <definedName name="Z_E007420E_8559_4956_87F7_921E8A6625AE_.wvu.FilterData" localSheetId="0" hidden="1">'17квЭт'!$A$24:$CS$129</definedName>
    <definedName name="Z_E0F715AC_EC95_4989_9B43_95240978CE30_.wvu.FilterData" localSheetId="0" hidden="1">'17квЭт'!$A$48:$AD$292</definedName>
    <definedName name="Z_E15C2C76_DAF0_41FD_89CC_C04E490B64C4_.wvu.FilterData" localSheetId="0" hidden="1">'17квЭт'!$A$24:$CS$286</definedName>
    <definedName name="Z_E222F804_7F63_4CAB_BA7F_EB015BC276B9_.wvu.FilterData" localSheetId="0" hidden="1">'17квЭт'!$A$48:$AD$299</definedName>
    <definedName name="Z_E2760D9D_711F_48FF_88BA_568697ED1953_.wvu.FilterData" localSheetId="0" hidden="1">'17квЭт'!$A$48:$AD$292</definedName>
    <definedName name="Z_E6561C9A_632C_41BB_8A75_C9A4FA81ADE6_.wvu.FilterData" localSheetId="0" hidden="1">'17квЭт'!$A$24:$CS$129</definedName>
    <definedName name="Z_E8AB7D24_B488_4D37_9F3E_5A93A8365930_.wvu.FilterData" localSheetId="0" hidden="1">'17квЭт'!$A$25:$BC$294</definedName>
    <definedName name="Z_EA0661A5_3858_4CE5_8A66_6DE59115BC04_.wvu.FilterData" localSheetId="0" hidden="1">'17квЭт'!$A$48:$BC$129</definedName>
    <definedName name="Z_EA86D10A_C921_4F35_BA60_F96B18504BC9_.wvu.FilterData" localSheetId="0" hidden="1">'17квЭт'!$A$48:$BC$129</definedName>
    <definedName name="Z_EEDF10E2_890B_4479_A52B_6B084F9A4CA6_.wvu.FilterData" localSheetId="0" hidden="1">'17квЭт'!$A$23:$CS$129</definedName>
    <definedName name="Z_F1AA8E75_AC05_4FC1_B5E1_D271B0A93A4F_.wvu.FilterData" localSheetId="0" hidden="1">'17квЭт'!$A$24:$CS$286</definedName>
    <definedName name="Z_F29DD04C_48E6_48FE_90D7_16D4A05BCFB2_.wvu.FilterData" localSheetId="0" hidden="1">'17квЭт'!$A$25:$BC$294</definedName>
    <definedName name="Z_F34BC4EE_90BA_4C80_B69C_4F4F790168FA_.wvu.FilterData" localSheetId="0" hidden="1">'17квЭт'!$A$48:$BC$129</definedName>
    <definedName name="Z_F8E33E40_883F_4CD8_989C_759A5748A9A0_.wvu.FilterData" localSheetId="0" hidden="1">'17квЭт'!$A$24:$CS$286</definedName>
    <definedName name="Z_F98F2E63_0546_4C4F_8D46_045300C4EEF7_.wvu.FilterData" localSheetId="0" hidden="1">'17квЭт'!$A$48:$AD$292</definedName>
    <definedName name="Z_FA81F55F_52DC_47A4_8472_C80E27D89AF5_.wvu.FilterData" localSheetId="0" hidden="1">'17квЭт'!$A$48:$BC$129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285" i="1" l="1"/>
  <c r="AT285" i="1"/>
  <c r="AO285" i="1"/>
  <c r="AQ285" i="1" s="1"/>
  <c r="AG285" i="1" s="1"/>
  <c r="AJ285" i="1"/>
  <c r="AI285" i="1"/>
  <c r="AH285" i="1"/>
  <c r="AF285" i="1"/>
  <c r="AE285" i="1"/>
  <c r="AD285" i="1"/>
  <c r="Y285" i="1"/>
  <c r="Y282" i="1" s="1"/>
  <c r="Y260" i="1" s="1"/>
  <c r="X285" i="1"/>
  <c r="I285" i="1" s="1"/>
  <c r="T285" i="1"/>
  <c r="O285" i="1"/>
  <c r="J285" i="1"/>
  <c r="H285" i="1"/>
  <c r="H282" i="1" s="1"/>
  <c r="H260" i="1" s="1"/>
  <c r="G285" i="1"/>
  <c r="F285" i="1"/>
  <c r="E285" i="1"/>
  <c r="D285" i="1"/>
  <c r="C285" i="1"/>
  <c r="B285" i="1"/>
  <c r="A285" i="1"/>
  <c r="AY284" i="1"/>
  <c r="AT284" i="1"/>
  <c r="AQ284" i="1"/>
  <c r="AO284" i="1"/>
  <c r="AJ284" i="1"/>
  <c r="AI284" i="1"/>
  <c r="AH284" i="1"/>
  <c r="AG284" i="1"/>
  <c r="AF284" i="1"/>
  <c r="AE284" i="1"/>
  <c r="AD284" i="1"/>
  <c r="Y284" i="1"/>
  <c r="T284" i="1"/>
  <c r="X284" i="1" s="1"/>
  <c r="O284" i="1"/>
  <c r="O282" i="1" s="1"/>
  <c r="O260" i="1" s="1"/>
  <c r="J284" i="1"/>
  <c r="I284" i="1"/>
  <c r="H284" i="1"/>
  <c r="G284" i="1"/>
  <c r="F284" i="1"/>
  <c r="E284" i="1"/>
  <c r="D284" i="1"/>
  <c r="C284" i="1"/>
  <c r="B284" i="1"/>
  <c r="A284" i="1"/>
  <c r="AY283" i="1"/>
  <c r="AY282" i="1" s="1"/>
  <c r="AT283" i="1"/>
  <c r="AT282" i="1" s="1"/>
  <c r="AT260" i="1" s="1"/>
  <c r="AO283" i="1"/>
  <c r="AQ283" i="1" s="1"/>
  <c r="AJ283" i="1"/>
  <c r="AI283" i="1"/>
  <c r="AH283" i="1"/>
  <c r="AH282" i="1" s="1"/>
  <c r="AH260" i="1" s="1"/>
  <c r="AF283" i="1"/>
  <c r="AE283" i="1"/>
  <c r="AE282" i="1" s="1"/>
  <c r="AE260" i="1" s="1"/>
  <c r="AD283" i="1"/>
  <c r="Y283" i="1"/>
  <c r="T283" i="1"/>
  <c r="X283" i="1" s="1"/>
  <c r="O283" i="1"/>
  <c r="J283" i="1"/>
  <c r="J282" i="1" s="1"/>
  <c r="J260" i="1" s="1"/>
  <c r="H283" i="1"/>
  <c r="G283" i="1"/>
  <c r="F283" i="1"/>
  <c r="F282" i="1" s="1"/>
  <c r="F260" i="1" s="1"/>
  <c r="E283" i="1"/>
  <c r="D283" i="1"/>
  <c r="D282" i="1" s="1"/>
  <c r="D260" i="1" s="1"/>
  <c r="C283" i="1"/>
  <c r="B283" i="1"/>
  <c r="A283" i="1"/>
  <c r="BC282" i="1"/>
  <c r="BC260" i="1" s="1"/>
  <c r="BB282" i="1"/>
  <c r="BA282" i="1"/>
  <c r="BA260" i="1" s="1"/>
  <c r="AZ282" i="1"/>
  <c r="AZ260" i="1" s="1"/>
  <c r="AX282" i="1"/>
  <c r="AX260" i="1" s="1"/>
  <c r="AW282" i="1"/>
  <c r="AW260" i="1" s="1"/>
  <c r="AV282" i="1"/>
  <c r="AU282" i="1"/>
  <c r="AU260" i="1" s="1"/>
  <c r="AS282" i="1"/>
  <c r="AR282" i="1"/>
  <c r="AR260" i="1" s="1"/>
  <c r="AP282" i="1"/>
  <c r="AO282" i="1"/>
  <c r="AO260" i="1" s="1"/>
  <c r="AN282" i="1"/>
  <c r="AN260" i="1" s="1"/>
  <c r="AM282" i="1"/>
  <c r="AL282" i="1"/>
  <c r="AL260" i="1" s="1"/>
  <c r="AK282" i="1"/>
  <c r="AK260" i="1" s="1"/>
  <c r="AI282" i="1"/>
  <c r="AI260" i="1" s="1"/>
  <c r="AF282" i="1"/>
  <c r="AF260" i="1" s="1"/>
  <c r="AC282" i="1"/>
  <c r="AC260" i="1" s="1"/>
  <c r="AB282" i="1"/>
  <c r="AB260" i="1" s="1"/>
  <c r="AA282" i="1"/>
  <c r="Z282" i="1"/>
  <c r="Z260" i="1" s="1"/>
  <c r="W282" i="1"/>
  <c r="W260" i="1" s="1"/>
  <c r="V282" i="1"/>
  <c r="V260" i="1" s="1"/>
  <c r="U282" i="1"/>
  <c r="T282" i="1"/>
  <c r="T260" i="1" s="1"/>
  <c r="S282" i="1"/>
  <c r="S260" i="1" s="1"/>
  <c r="R282" i="1"/>
  <c r="Q282" i="1"/>
  <c r="Q260" i="1" s="1"/>
  <c r="P282" i="1"/>
  <c r="P260" i="1" s="1"/>
  <c r="N282" i="1"/>
  <c r="N260" i="1" s="1"/>
  <c r="M282" i="1"/>
  <c r="M260" i="1" s="1"/>
  <c r="L282" i="1"/>
  <c r="K282" i="1"/>
  <c r="K260" i="1" s="1"/>
  <c r="G282" i="1"/>
  <c r="G260" i="1" s="1"/>
  <c r="E282" i="1"/>
  <c r="E260" i="1" s="1"/>
  <c r="BB260" i="1"/>
  <c r="AY260" i="1"/>
  <c r="AV260" i="1"/>
  <c r="AS260" i="1"/>
  <c r="AP260" i="1"/>
  <c r="AM260" i="1"/>
  <c r="AA260" i="1"/>
  <c r="U260" i="1"/>
  <c r="R260" i="1"/>
  <c r="L260" i="1"/>
  <c r="AY220" i="1"/>
  <c r="AX220" i="1"/>
  <c r="AI220" i="1" s="1"/>
  <c r="AT220" i="1"/>
  <c r="AO220" i="1"/>
  <c r="AJ220" i="1"/>
  <c r="AH220" i="1"/>
  <c r="AG220" i="1"/>
  <c r="AF220" i="1"/>
  <c r="AE220" i="1"/>
  <c r="AD220" i="1"/>
  <c r="Y220" i="1"/>
  <c r="X220" i="1"/>
  <c r="I220" i="1" s="1"/>
  <c r="T220" i="1"/>
  <c r="O220" i="1"/>
  <c r="J220" i="1"/>
  <c r="H220" i="1"/>
  <c r="G220" i="1"/>
  <c r="F220" i="1"/>
  <c r="E220" i="1"/>
  <c r="D220" i="1"/>
  <c r="C220" i="1"/>
  <c r="B220" i="1"/>
  <c r="A220" i="1"/>
  <c r="AY219" i="1"/>
  <c r="AT219" i="1"/>
  <c r="AO219" i="1"/>
  <c r="AS219" i="1" s="1"/>
  <c r="AJ219" i="1"/>
  <c r="AI219" i="1"/>
  <c r="AH219" i="1"/>
  <c r="AG219" i="1"/>
  <c r="AF219" i="1"/>
  <c r="AE219" i="1"/>
  <c r="AD219" i="1"/>
  <c r="Y219" i="1"/>
  <c r="X219" i="1"/>
  <c r="I219" i="1" s="1"/>
  <c r="T219" i="1"/>
  <c r="O219" i="1"/>
  <c r="J219" i="1"/>
  <c r="H219" i="1"/>
  <c r="G219" i="1"/>
  <c r="F219" i="1"/>
  <c r="E219" i="1"/>
  <c r="D219" i="1"/>
  <c r="C219" i="1"/>
  <c r="B219" i="1"/>
  <c r="A219" i="1"/>
  <c r="AY218" i="1"/>
  <c r="AT218" i="1"/>
  <c r="AW218" i="1" s="1"/>
  <c r="AH218" i="1" s="1"/>
  <c r="AO218" i="1"/>
  <c r="AS218" i="1" s="1"/>
  <c r="AI218" i="1" s="1"/>
  <c r="AJ218" i="1"/>
  <c r="AG218" i="1"/>
  <c r="AF218" i="1"/>
  <c r="AE218" i="1"/>
  <c r="AD218" i="1"/>
  <c r="Y218" i="1"/>
  <c r="T218" i="1"/>
  <c r="X218" i="1" s="1"/>
  <c r="I218" i="1" s="1"/>
  <c r="O218" i="1"/>
  <c r="J218" i="1"/>
  <c r="H218" i="1"/>
  <c r="G218" i="1"/>
  <c r="F218" i="1"/>
  <c r="E218" i="1"/>
  <c r="D218" i="1"/>
  <c r="C218" i="1"/>
  <c r="B218" i="1"/>
  <c r="A218" i="1"/>
  <c r="AY217" i="1"/>
  <c r="AT217" i="1"/>
  <c r="AW217" i="1" s="1"/>
  <c r="AH217" i="1" s="1"/>
  <c r="AS217" i="1"/>
  <c r="AO217" i="1"/>
  <c r="AJ217" i="1"/>
  <c r="AI217" i="1"/>
  <c r="AG217" i="1"/>
  <c r="AF217" i="1"/>
  <c r="AE217" i="1"/>
  <c r="AD217" i="1"/>
  <c r="Y217" i="1"/>
  <c r="T217" i="1"/>
  <c r="X217" i="1" s="1"/>
  <c r="I217" i="1" s="1"/>
  <c r="O217" i="1"/>
  <c r="J217" i="1"/>
  <c r="H217" i="1"/>
  <c r="G217" i="1"/>
  <c r="F217" i="1"/>
  <c r="E217" i="1"/>
  <c r="D217" i="1"/>
  <c r="C217" i="1"/>
  <c r="B217" i="1"/>
  <c r="A217" i="1"/>
  <c r="AY216" i="1"/>
  <c r="AW216" i="1"/>
  <c r="AT216" i="1"/>
  <c r="AO216" i="1"/>
  <c r="AS216" i="1" s="1"/>
  <c r="AJ216" i="1"/>
  <c r="AI216" i="1"/>
  <c r="AH216" i="1"/>
  <c r="AG216" i="1"/>
  <c r="AF216" i="1"/>
  <c r="AE216" i="1"/>
  <c r="AD216" i="1"/>
  <c r="Y216" i="1"/>
  <c r="X216" i="1"/>
  <c r="I216" i="1" s="1"/>
  <c r="T216" i="1"/>
  <c r="O216" i="1"/>
  <c r="J216" i="1"/>
  <c r="H216" i="1"/>
  <c r="G216" i="1"/>
  <c r="F216" i="1"/>
  <c r="E216" i="1"/>
  <c r="D216" i="1"/>
  <c r="C216" i="1"/>
  <c r="B216" i="1"/>
  <c r="A216" i="1"/>
  <c r="AY215" i="1"/>
  <c r="AT215" i="1"/>
  <c r="AW215" i="1" s="1"/>
  <c r="AH215" i="1" s="1"/>
  <c r="AO215" i="1"/>
  <c r="AS215" i="1" s="1"/>
  <c r="AI215" i="1" s="1"/>
  <c r="AJ215" i="1"/>
  <c r="AG215" i="1"/>
  <c r="AF215" i="1"/>
  <c r="AE215" i="1"/>
  <c r="AD215" i="1"/>
  <c r="Y215" i="1"/>
  <c r="T215" i="1"/>
  <c r="X215" i="1" s="1"/>
  <c r="I215" i="1" s="1"/>
  <c r="O215" i="1"/>
  <c r="J215" i="1"/>
  <c r="H215" i="1"/>
  <c r="G215" i="1"/>
  <c r="F215" i="1"/>
  <c r="E215" i="1"/>
  <c r="D215" i="1"/>
  <c r="C215" i="1"/>
  <c r="B215" i="1"/>
  <c r="A215" i="1"/>
  <c r="AY214" i="1"/>
  <c r="AT214" i="1"/>
  <c r="AW214" i="1" s="1"/>
  <c r="AH214" i="1" s="1"/>
  <c r="AS214" i="1"/>
  <c r="AO214" i="1"/>
  <c r="AJ214" i="1"/>
  <c r="AI214" i="1"/>
  <c r="AG214" i="1"/>
  <c r="AF214" i="1"/>
  <c r="AE214" i="1"/>
  <c r="AD214" i="1"/>
  <c r="Y214" i="1"/>
  <c r="T214" i="1"/>
  <c r="X214" i="1" s="1"/>
  <c r="I214" i="1" s="1"/>
  <c r="O214" i="1"/>
  <c r="J214" i="1"/>
  <c r="H214" i="1"/>
  <c r="G214" i="1"/>
  <c r="F214" i="1"/>
  <c r="E214" i="1"/>
  <c r="D214" i="1"/>
  <c r="C214" i="1"/>
  <c r="B214" i="1"/>
  <c r="A214" i="1"/>
  <c r="AY213" i="1"/>
  <c r="AT213" i="1"/>
  <c r="AO213" i="1"/>
  <c r="AS213" i="1" s="1"/>
  <c r="AI213" i="1" s="1"/>
  <c r="AJ213" i="1"/>
  <c r="AH213" i="1"/>
  <c r="AG213" i="1"/>
  <c r="AF213" i="1"/>
  <c r="AE213" i="1"/>
  <c r="AD213" i="1"/>
  <c r="Y213" i="1"/>
  <c r="X213" i="1"/>
  <c r="I213" i="1" s="1"/>
  <c r="T213" i="1"/>
  <c r="O213" i="1"/>
  <c r="J213" i="1"/>
  <c r="H213" i="1"/>
  <c r="G213" i="1"/>
  <c r="F213" i="1"/>
  <c r="E213" i="1"/>
  <c r="D213" i="1"/>
  <c r="C213" i="1"/>
  <c r="B213" i="1"/>
  <c r="A213" i="1"/>
  <c r="AY212" i="1"/>
  <c r="AT212" i="1"/>
  <c r="AO212" i="1"/>
  <c r="AS212" i="1" s="1"/>
  <c r="AJ212" i="1"/>
  <c r="AI212" i="1"/>
  <c r="AH212" i="1"/>
  <c r="AG212" i="1"/>
  <c r="AF212" i="1"/>
  <c r="AE212" i="1"/>
  <c r="AD212" i="1"/>
  <c r="Y212" i="1"/>
  <c r="X212" i="1"/>
  <c r="I212" i="1" s="1"/>
  <c r="T212" i="1"/>
  <c r="O212" i="1"/>
  <c r="J212" i="1"/>
  <c r="H212" i="1"/>
  <c r="G212" i="1"/>
  <c r="F212" i="1"/>
  <c r="E212" i="1"/>
  <c r="D212" i="1"/>
  <c r="C212" i="1"/>
  <c r="B212" i="1"/>
  <c r="A212" i="1"/>
  <c r="AY211" i="1"/>
  <c r="AT211" i="1"/>
  <c r="AS211" i="1"/>
  <c r="AI211" i="1" s="1"/>
  <c r="AO211" i="1"/>
  <c r="AJ211" i="1"/>
  <c r="AH211" i="1"/>
  <c r="AG211" i="1"/>
  <c r="AF211" i="1"/>
  <c r="AE211" i="1"/>
  <c r="AD211" i="1"/>
  <c r="Y211" i="1"/>
  <c r="T211" i="1"/>
  <c r="X211" i="1" s="1"/>
  <c r="O211" i="1"/>
  <c r="J211" i="1"/>
  <c r="I211" i="1"/>
  <c r="H211" i="1"/>
  <c r="G211" i="1"/>
  <c r="F211" i="1"/>
  <c r="E211" i="1"/>
  <c r="D211" i="1"/>
  <c r="C211" i="1"/>
  <c r="B211" i="1"/>
  <c r="A211" i="1"/>
  <c r="AY210" i="1"/>
  <c r="AT210" i="1"/>
  <c r="AO210" i="1"/>
  <c r="AS210" i="1" s="1"/>
  <c r="AI210" i="1" s="1"/>
  <c r="AJ210" i="1"/>
  <c r="AH210" i="1"/>
  <c r="AG210" i="1"/>
  <c r="AF210" i="1"/>
  <c r="AE210" i="1"/>
  <c r="AD210" i="1"/>
  <c r="Y210" i="1"/>
  <c r="T210" i="1"/>
  <c r="X210" i="1" s="1"/>
  <c r="I210" i="1" s="1"/>
  <c r="O210" i="1"/>
  <c r="J210" i="1"/>
  <c r="H210" i="1"/>
  <c r="G210" i="1"/>
  <c r="F210" i="1"/>
  <c r="E210" i="1"/>
  <c r="D210" i="1"/>
  <c r="C210" i="1"/>
  <c r="B210" i="1"/>
  <c r="A210" i="1"/>
  <c r="AY209" i="1"/>
  <c r="AT209" i="1"/>
  <c r="AS209" i="1"/>
  <c r="AI209" i="1" s="1"/>
  <c r="AO209" i="1"/>
  <c r="AJ209" i="1"/>
  <c r="AH209" i="1"/>
  <c r="AG209" i="1"/>
  <c r="AF209" i="1"/>
  <c r="AE209" i="1"/>
  <c r="AD209" i="1"/>
  <c r="Y209" i="1"/>
  <c r="X209" i="1"/>
  <c r="I209" i="1" s="1"/>
  <c r="T209" i="1"/>
  <c r="O209" i="1"/>
  <c r="J209" i="1"/>
  <c r="H209" i="1"/>
  <c r="G209" i="1"/>
  <c r="F209" i="1"/>
  <c r="E209" i="1"/>
  <c r="D209" i="1"/>
  <c r="C209" i="1"/>
  <c r="B209" i="1"/>
  <c r="A209" i="1"/>
  <c r="AY208" i="1"/>
  <c r="AT208" i="1"/>
  <c r="AS208" i="1"/>
  <c r="AO208" i="1"/>
  <c r="AJ208" i="1"/>
  <c r="AI208" i="1"/>
  <c r="AH208" i="1"/>
  <c r="AG208" i="1"/>
  <c r="AF208" i="1"/>
  <c r="AE208" i="1"/>
  <c r="AD208" i="1"/>
  <c r="Y208" i="1"/>
  <c r="T208" i="1"/>
  <c r="X208" i="1" s="1"/>
  <c r="I208" i="1" s="1"/>
  <c r="O208" i="1"/>
  <c r="J208" i="1"/>
  <c r="H208" i="1"/>
  <c r="G208" i="1"/>
  <c r="F208" i="1"/>
  <c r="E208" i="1"/>
  <c r="D208" i="1"/>
  <c r="C208" i="1"/>
  <c r="B208" i="1"/>
  <c r="A208" i="1"/>
  <c r="AY207" i="1"/>
  <c r="AT207" i="1"/>
  <c r="AO207" i="1"/>
  <c r="AS207" i="1" s="1"/>
  <c r="AI207" i="1" s="1"/>
  <c r="AJ207" i="1"/>
  <c r="AH207" i="1"/>
  <c r="AG207" i="1"/>
  <c r="AF207" i="1"/>
  <c r="AE207" i="1"/>
  <c r="AD207" i="1"/>
  <c r="Y207" i="1"/>
  <c r="X207" i="1"/>
  <c r="I207" i="1" s="1"/>
  <c r="T207" i="1"/>
  <c r="O207" i="1"/>
  <c r="J207" i="1"/>
  <c r="M207" i="1" s="1"/>
  <c r="H207" i="1"/>
  <c r="G207" i="1"/>
  <c r="F207" i="1"/>
  <c r="E207" i="1"/>
  <c r="D207" i="1"/>
  <c r="C207" i="1"/>
  <c r="B207" i="1"/>
  <c r="A207" i="1"/>
  <c r="AY206" i="1"/>
  <c r="AT206" i="1"/>
  <c r="AS206" i="1"/>
  <c r="AI206" i="1" s="1"/>
  <c r="AO206" i="1"/>
  <c r="AJ206" i="1"/>
  <c r="AH206" i="1"/>
  <c r="AG206" i="1"/>
  <c r="AF206" i="1"/>
  <c r="AE206" i="1"/>
  <c r="AD206" i="1"/>
  <c r="Y206" i="1"/>
  <c r="T206" i="1"/>
  <c r="X206" i="1" s="1"/>
  <c r="O206" i="1"/>
  <c r="J206" i="1"/>
  <c r="I206" i="1"/>
  <c r="H206" i="1"/>
  <c r="G206" i="1"/>
  <c r="F206" i="1"/>
  <c r="E206" i="1"/>
  <c r="D206" i="1"/>
  <c r="C206" i="1"/>
  <c r="B206" i="1"/>
  <c r="A206" i="1"/>
  <c r="AY205" i="1"/>
  <c r="AT205" i="1"/>
  <c r="AO205" i="1"/>
  <c r="AS205" i="1" s="1"/>
  <c r="AI205" i="1" s="1"/>
  <c r="AJ205" i="1"/>
  <c r="AH205" i="1"/>
  <c r="AG205" i="1"/>
  <c r="AF205" i="1"/>
  <c r="AE205" i="1"/>
  <c r="AD205" i="1"/>
  <c r="Y205" i="1"/>
  <c r="T205" i="1"/>
  <c r="X205" i="1" s="1"/>
  <c r="I205" i="1" s="1"/>
  <c r="O205" i="1"/>
  <c r="M205" i="1"/>
  <c r="H205" i="1" s="1"/>
  <c r="J205" i="1"/>
  <c r="G205" i="1"/>
  <c r="F205" i="1"/>
  <c r="E205" i="1"/>
  <c r="D205" i="1"/>
  <c r="C205" i="1"/>
  <c r="B205" i="1"/>
  <c r="A205" i="1"/>
  <c r="AY204" i="1"/>
  <c r="AT204" i="1"/>
  <c r="AS204" i="1"/>
  <c r="AO204" i="1"/>
  <c r="AJ204" i="1"/>
  <c r="AI204" i="1"/>
  <c r="AH204" i="1"/>
  <c r="AG204" i="1"/>
  <c r="AF204" i="1"/>
  <c r="AE204" i="1"/>
  <c r="AD204" i="1"/>
  <c r="Y204" i="1"/>
  <c r="T204" i="1"/>
  <c r="X204" i="1" s="1"/>
  <c r="I204" i="1" s="1"/>
  <c r="O204" i="1"/>
  <c r="J204" i="1"/>
  <c r="H204" i="1"/>
  <c r="G204" i="1"/>
  <c r="F204" i="1"/>
  <c r="E204" i="1"/>
  <c r="D204" i="1"/>
  <c r="C204" i="1"/>
  <c r="B204" i="1"/>
  <c r="A204" i="1"/>
  <c r="AY203" i="1"/>
  <c r="AT203" i="1"/>
  <c r="AO203" i="1"/>
  <c r="AS203" i="1" s="1"/>
  <c r="AI203" i="1" s="1"/>
  <c r="AJ203" i="1"/>
  <c r="AH203" i="1"/>
  <c r="AG203" i="1"/>
  <c r="AF203" i="1"/>
  <c r="AE203" i="1"/>
  <c r="AD203" i="1"/>
  <c r="Y203" i="1"/>
  <c r="X203" i="1"/>
  <c r="I203" i="1" s="1"/>
  <c r="T203" i="1"/>
  <c r="O203" i="1"/>
  <c r="J203" i="1"/>
  <c r="H203" i="1"/>
  <c r="G203" i="1"/>
  <c r="F203" i="1"/>
  <c r="E203" i="1"/>
  <c r="D203" i="1"/>
  <c r="C203" i="1"/>
  <c r="B203" i="1"/>
  <c r="A203" i="1"/>
  <c r="AY202" i="1"/>
  <c r="AT202" i="1"/>
  <c r="AO202" i="1"/>
  <c r="AS202" i="1" s="1"/>
  <c r="AI202" i="1" s="1"/>
  <c r="AJ202" i="1"/>
  <c r="AH202" i="1"/>
  <c r="AG202" i="1"/>
  <c r="AF202" i="1"/>
  <c r="AE202" i="1"/>
  <c r="AD202" i="1"/>
  <c r="Y202" i="1"/>
  <c r="X202" i="1"/>
  <c r="I202" i="1" s="1"/>
  <c r="T202" i="1"/>
  <c r="O202" i="1"/>
  <c r="J202" i="1"/>
  <c r="H202" i="1"/>
  <c r="G202" i="1"/>
  <c r="F202" i="1"/>
  <c r="E202" i="1"/>
  <c r="D202" i="1"/>
  <c r="C202" i="1"/>
  <c r="B202" i="1"/>
  <c r="A202" i="1"/>
  <c r="AY201" i="1"/>
  <c r="AT201" i="1"/>
  <c r="AS201" i="1"/>
  <c r="AI201" i="1" s="1"/>
  <c r="AO201" i="1"/>
  <c r="AJ201" i="1"/>
  <c r="AH201" i="1"/>
  <c r="AG201" i="1"/>
  <c r="AF201" i="1"/>
  <c r="AE201" i="1"/>
  <c r="AD201" i="1"/>
  <c r="Y201" i="1"/>
  <c r="T201" i="1"/>
  <c r="X201" i="1" s="1"/>
  <c r="O201" i="1"/>
  <c r="J201" i="1"/>
  <c r="I201" i="1"/>
  <c r="H201" i="1"/>
  <c r="G201" i="1"/>
  <c r="F201" i="1"/>
  <c r="E201" i="1"/>
  <c r="D201" i="1"/>
  <c r="C201" i="1"/>
  <c r="B201" i="1"/>
  <c r="A201" i="1"/>
  <c r="AY200" i="1"/>
  <c r="AT200" i="1"/>
  <c r="AO200" i="1"/>
  <c r="AP200" i="1" s="1"/>
  <c r="AF200" i="1" s="1"/>
  <c r="AJ200" i="1"/>
  <c r="AI200" i="1"/>
  <c r="AH200" i="1"/>
  <c r="AG200" i="1"/>
  <c r="AE200" i="1"/>
  <c r="AD200" i="1"/>
  <c r="Y200" i="1"/>
  <c r="T200" i="1"/>
  <c r="X200" i="1" s="1"/>
  <c r="I200" i="1" s="1"/>
  <c r="O200" i="1"/>
  <c r="J200" i="1"/>
  <c r="H200" i="1"/>
  <c r="G200" i="1"/>
  <c r="F200" i="1"/>
  <c r="E200" i="1"/>
  <c r="D200" i="1"/>
  <c r="C200" i="1"/>
  <c r="B200" i="1"/>
  <c r="A200" i="1"/>
  <c r="AY199" i="1"/>
  <c r="AT199" i="1"/>
  <c r="AP199" i="1"/>
  <c r="AO199" i="1"/>
  <c r="AJ199" i="1"/>
  <c r="AI199" i="1"/>
  <c r="AH199" i="1"/>
  <c r="AG199" i="1"/>
  <c r="AF199" i="1"/>
  <c r="AE199" i="1"/>
  <c r="AD199" i="1"/>
  <c r="Y199" i="1"/>
  <c r="X199" i="1"/>
  <c r="T199" i="1"/>
  <c r="S199" i="1"/>
  <c r="I199" i="1" s="1"/>
  <c r="O199" i="1"/>
  <c r="J199" i="1"/>
  <c r="H199" i="1"/>
  <c r="G199" i="1"/>
  <c r="F199" i="1"/>
  <c r="E199" i="1"/>
  <c r="D199" i="1"/>
  <c r="C199" i="1"/>
  <c r="B199" i="1"/>
  <c r="A199" i="1"/>
  <c r="AY198" i="1"/>
  <c r="AT198" i="1"/>
  <c r="AO198" i="1"/>
  <c r="AP198" i="1" s="1"/>
  <c r="AF198" i="1" s="1"/>
  <c r="AJ198" i="1"/>
  <c r="AI198" i="1"/>
  <c r="AH198" i="1"/>
  <c r="AG198" i="1"/>
  <c r="AE198" i="1"/>
  <c r="AD198" i="1"/>
  <c r="Y198" i="1"/>
  <c r="X198" i="1"/>
  <c r="I198" i="1" s="1"/>
  <c r="T198" i="1"/>
  <c r="O198" i="1"/>
  <c r="J198" i="1"/>
  <c r="K198" i="1" s="1"/>
  <c r="F198" i="1" s="1"/>
  <c r="H198" i="1"/>
  <c r="G198" i="1"/>
  <c r="E198" i="1"/>
  <c r="D198" i="1"/>
  <c r="C198" i="1"/>
  <c r="B198" i="1"/>
  <c r="A198" i="1"/>
  <c r="AY197" i="1"/>
  <c r="AT197" i="1"/>
  <c r="AP197" i="1"/>
  <c r="AO197" i="1"/>
  <c r="AJ197" i="1"/>
  <c r="AI197" i="1"/>
  <c r="AH197" i="1"/>
  <c r="AG197" i="1"/>
  <c r="AF197" i="1"/>
  <c r="AE197" i="1"/>
  <c r="AD197" i="1"/>
  <c r="Y197" i="1"/>
  <c r="T197" i="1"/>
  <c r="X197" i="1" s="1"/>
  <c r="I197" i="1" s="1"/>
  <c r="O197" i="1"/>
  <c r="J197" i="1"/>
  <c r="K197" i="1" s="1"/>
  <c r="F197" i="1" s="1"/>
  <c r="H197" i="1"/>
  <c r="G197" i="1"/>
  <c r="E197" i="1"/>
  <c r="D197" i="1"/>
  <c r="C197" i="1"/>
  <c r="B197" i="1"/>
  <c r="A197" i="1"/>
  <c r="AY196" i="1"/>
  <c r="AT196" i="1"/>
  <c r="AP196" i="1"/>
  <c r="AO196" i="1"/>
  <c r="AJ196" i="1"/>
  <c r="AI196" i="1"/>
  <c r="AH196" i="1"/>
  <c r="AG196" i="1"/>
  <c r="AF196" i="1"/>
  <c r="AE196" i="1"/>
  <c r="AD196" i="1"/>
  <c r="Y196" i="1"/>
  <c r="X196" i="1"/>
  <c r="T196" i="1"/>
  <c r="S196" i="1"/>
  <c r="I196" i="1" s="1"/>
  <c r="O196" i="1"/>
  <c r="J196" i="1"/>
  <c r="H196" i="1"/>
  <c r="G196" i="1"/>
  <c r="F196" i="1"/>
  <c r="E196" i="1"/>
  <c r="D196" i="1"/>
  <c r="C196" i="1"/>
  <c r="B196" i="1"/>
  <c r="A196" i="1"/>
  <c r="AY195" i="1"/>
  <c r="AT195" i="1"/>
  <c r="AO195" i="1"/>
  <c r="AP195" i="1" s="1"/>
  <c r="AF195" i="1" s="1"/>
  <c r="AJ195" i="1"/>
  <c r="AI195" i="1"/>
  <c r="AH195" i="1"/>
  <c r="AG195" i="1"/>
  <c r="AE195" i="1"/>
  <c r="AD195" i="1"/>
  <c r="Y195" i="1"/>
  <c r="X195" i="1"/>
  <c r="T195" i="1"/>
  <c r="O195" i="1"/>
  <c r="S195" i="1" s="1"/>
  <c r="J195" i="1"/>
  <c r="H195" i="1"/>
  <c r="G195" i="1"/>
  <c r="F195" i="1"/>
  <c r="E195" i="1"/>
  <c r="D195" i="1"/>
  <c r="C195" i="1"/>
  <c r="B195" i="1"/>
  <c r="A195" i="1"/>
  <c r="AY194" i="1"/>
  <c r="AT194" i="1"/>
  <c r="AP194" i="1"/>
  <c r="AO194" i="1"/>
  <c r="AJ194" i="1"/>
  <c r="AI194" i="1"/>
  <c r="AH194" i="1"/>
  <c r="AG194" i="1"/>
  <c r="AF194" i="1"/>
  <c r="AE194" i="1"/>
  <c r="AD194" i="1"/>
  <c r="Y194" i="1"/>
  <c r="T194" i="1"/>
  <c r="X194" i="1" s="1"/>
  <c r="I194" i="1" s="1"/>
  <c r="O194" i="1"/>
  <c r="J194" i="1"/>
  <c r="K194" i="1" s="1"/>
  <c r="F194" i="1" s="1"/>
  <c r="H194" i="1"/>
  <c r="G194" i="1"/>
  <c r="E194" i="1"/>
  <c r="D194" i="1"/>
  <c r="C194" i="1"/>
  <c r="B194" i="1"/>
  <c r="A194" i="1"/>
  <c r="AY193" i="1"/>
  <c r="AT193" i="1"/>
  <c r="AP193" i="1"/>
  <c r="AO193" i="1"/>
  <c r="AJ193" i="1"/>
  <c r="AI193" i="1"/>
  <c r="AH193" i="1"/>
  <c r="AG193" i="1"/>
  <c r="AF193" i="1"/>
  <c r="AE193" i="1"/>
  <c r="AD193" i="1"/>
  <c r="Y193" i="1"/>
  <c r="X193" i="1"/>
  <c r="T193" i="1"/>
  <c r="S193" i="1"/>
  <c r="I193" i="1" s="1"/>
  <c r="O193" i="1"/>
  <c r="J193" i="1"/>
  <c r="H193" i="1"/>
  <c r="G193" i="1"/>
  <c r="F193" i="1"/>
  <c r="E193" i="1"/>
  <c r="D193" i="1"/>
  <c r="C193" i="1"/>
  <c r="B193" i="1"/>
  <c r="A193" i="1"/>
  <c r="AY192" i="1"/>
  <c r="AT192" i="1"/>
  <c r="AO192" i="1"/>
  <c r="AP192" i="1" s="1"/>
  <c r="AF192" i="1" s="1"/>
  <c r="AJ192" i="1"/>
  <c r="AI192" i="1"/>
  <c r="AH192" i="1"/>
  <c r="AG192" i="1"/>
  <c r="AE192" i="1"/>
  <c r="AD192" i="1"/>
  <c r="Y192" i="1"/>
  <c r="X192" i="1"/>
  <c r="T192" i="1"/>
  <c r="O192" i="1"/>
  <c r="S192" i="1" s="1"/>
  <c r="J192" i="1"/>
  <c r="H192" i="1"/>
  <c r="G192" i="1"/>
  <c r="F192" i="1"/>
  <c r="E192" i="1"/>
  <c r="D192" i="1"/>
  <c r="C192" i="1"/>
  <c r="B192" i="1"/>
  <c r="A192" i="1"/>
  <c r="AY191" i="1"/>
  <c r="AT191" i="1"/>
  <c r="AO191" i="1"/>
  <c r="AP191" i="1" s="1"/>
  <c r="AF191" i="1" s="1"/>
  <c r="AJ191" i="1"/>
  <c r="AI191" i="1"/>
  <c r="AH191" i="1"/>
  <c r="AG191" i="1"/>
  <c r="AE191" i="1"/>
  <c r="AD191" i="1"/>
  <c r="Y191" i="1"/>
  <c r="T191" i="1"/>
  <c r="X191" i="1" s="1"/>
  <c r="O191" i="1"/>
  <c r="S191" i="1" s="1"/>
  <c r="J191" i="1"/>
  <c r="H191" i="1"/>
  <c r="G191" i="1"/>
  <c r="F191" i="1"/>
  <c r="E191" i="1"/>
  <c r="D191" i="1"/>
  <c r="C191" i="1"/>
  <c r="B191" i="1"/>
  <c r="A191" i="1"/>
  <c r="AY190" i="1"/>
  <c r="AT190" i="1"/>
  <c r="AP190" i="1"/>
  <c r="AO190" i="1"/>
  <c r="AJ190" i="1"/>
  <c r="AI190" i="1"/>
  <c r="AH190" i="1"/>
  <c r="AG190" i="1"/>
  <c r="AF190" i="1"/>
  <c r="AE190" i="1"/>
  <c r="AD190" i="1"/>
  <c r="Y190" i="1"/>
  <c r="T190" i="1"/>
  <c r="X190" i="1" s="1"/>
  <c r="S190" i="1"/>
  <c r="I190" i="1" s="1"/>
  <c r="O190" i="1"/>
  <c r="J190" i="1"/>
  <c r="H190" i="1"/>
  <c r="G190" i="1"/>
  <c r="F190" i="1"/>
  <c r="E190" i="1"/>
  <c r="D190" i="1"/>
  <c r="C190" i="1"/>
  <c r="B190" i="1"/>
  <c r="A190" i="1"/>
  <c r="AY189" i="1"/>
  <c r="AT189" i="1"/>
  <c r="AO189" i="1"/>
  <c r="AP189" i="1" s="1"/>
  <c r="AF189" i="1" s="1"/>
  <c r="AJ189" i="1"/>
  <c r="AI189" i="1"/>
  <c r="AH189" i="1"/>
  <c r="AG189" i="1"/>
  <c r="AE189" i="1"/>
  <c r="AD189" i="1"/>
  <c r="Y189" i="1"/>
  <c r="X189" i="1"/>
  <c r="T189" i="1"/>
  <c r="O189" i="1"/>
  <c r="S189" i="1" s="1"/>
  <c r="I189" i="1" s="1"/>
  <c r="J189" i="1"/>
  <c r="H189" i="1"/>
  <c r="G189" i="1"/>
  <c r="F189" i="1"/>
  <c r="E189" i="1"/>
  <c r="D189" i="1"/>
  <c r="C189" i="1"/>
  <c r="B189" i="1"/>
  <c r="A189" i="1"/>
  <c r="AY188" i="1"/>
  <c r="AT188" i="1"/>
  <c r="AO188" i="1"/>
  <c r="AP188" i="1" s="1"/>
  <c r="AF188" i="1" s="1"/>
  <c r="AJ188" i="1"/>
  <c r="AI188" i="1"/>
  <c r="AH188" i="1"/>
  <c r="AG188" i="1"/>
  <c r="AE188" i="1"/>
  <c r="AD188" i="1"/>
  <c r="Y188" i="1"/>
  <c r="T188" i="1"/>
  <c r="X188" i="1" s="1"/>
  <c r="O188" i="1"/>
  <c r="S188" i="1" s="1"/>
  <c r="I188" i="1" s="1"/>
  <c r="J188" i="1"/>
  <c r="H188" i="1"/>
  <c r="G188" i="1"/>
  <c r="F188" i="1"/>
  <c r="E188" i="1"/>
  <c r="D188" i="1"/>
  <c r="C188" i="1"/>
  <c r="B188" i="1"/>
  <c r="A188" i="1"/>
  <c r="AY187" i="1"/>
  <c r="AT187" i="1"/>
  <c r="AO187" i="1"/>
  <c r="AP187" i="1" s="1"/>
  <c r="AF187" i="1" s="1"/>
  <c r="AJ187" i="1"/>
  <c r="AI187" i="1"/>
  <c r="AH187" i="1"/>
  <c r="AG187" i="1"/>
  <c r="AE187" i="1"/>
  <c r="AD187" i="1"/>
  <c r="Y187" i="1"/>
  <c r="T187" i="1"/>
  <c r="X187" i="1" s="1"/>
  <c r="S187" i="1"/>
  <c r="I187" i="1" s="1"/>
  <c r="O187" i="1"/>
  <c r="J187" i="1"/>
  <c r="H187" i="1"/>
  <c r="G187" i="1"/>
  <c r="F187" i="1"/>
  <c r="E187" i="1"/>
  <c r="D187" i="1"/>
  <c r="C187" i="1"/>
  <c r="B187" i="1"/>
  <c r="A187" i="1"/>
  <c r="AY186" i="1"/>
  <c r="AT186" i="1"/>
  <c r="AO186" i="1"/>
  <c r="AP186" i="1" s="1"/>
  <c r="AF186" i="1" s="1"/>
  <c r="AJ186" i="1"/>
  <c r="AI186" i="1"/>
  <c r="AH186" i="1"/>
  <c r="AG186" i="1"/>
  <c r="AE186" i="1"/>
  <c r="AD186" i="1"/>
  <c r="Y186" i="1"/>
  <c r="T186" i="1"/>
  <c r="X186" i="1" s="1"/>
  <c r="O186" i="1"/>
  <c r="S186" i="1" s="1"/>
  <c r="J186" i="1"/>
  <c r="H186" i="1"/>
  <c r="G186" i="1"/>
  <c r="F186" i="1"/>
  <c r="E186" i="1"/>
  <c r="D186" i="1"/>
  <c r="C186" i="1"/>
  <c r="B186" i="1"/>
  <c r="A186" i="1"/>
  <c r="AY185" i="1"/>
  <c r="AT185" i="1"/>
  <c r="AO185" i="1"/>
  <c r="AP185" i="1" s="1"/>
  <c r="AF185" i="1" s="1"/>
  <c r="AJ185" i="1"/>
  <c r="AI185" i="1"/>
  <c r="AH185" i="1"/>
  <c r="AG185" i="1"/>
  <c r="AE185" i="1"/>
  <c r="AD185" i="1"/>
  <c r="Y185" i="1"/>
  <c r="T185" i="1"/>
  <c r="X185" i="1" s="1"/>
  <c r="O185" i="1"/>
  <c r="S185" i="1" s="1"/>
  <c r="J185" i="1"/>
  <c r="I185" i="1"/>
  <c r="H185" i="1"/>
  <c r="G185" i="1"/>
  <c r="F185" i="1"/>
  <c r="E185" i="1"/>
  <c r="D185" i="1"/>
  <c r="C185" i="1"/>
  <c r="B185" i="1"/>
  <c r="A185" i="1"/>
  <c r="AY184" i="1"/>
  <c r="AT184" i="1"/>
  <c r="AO184" i="1"/>
  <c r="AP184" i="1" s="1"/>
  <c r="AF184" i="1" s="1"/>
  <c r="AJ184" i="1"/>
  <c r="AI184" i="1"/>
  <c r="AH184" i="1"/>
  <c r="AG184" i="1"/>
  <c r="AE184" i="1"/>
  <c r="AD184" i="1"/>
  <c r="Y184" i="1"/>
  <c r="T184" i="1"/>
  <c r="X184" i="1" s="1"/>
  <c r="S184" i="1"/>
  <c r="I184" i="1" s="1"/>
  <c r="O184" i="1"/>
  <c r="J184" i="1"/>
  <c r="H184" i="1"/>
  <c r="G184" i="1"/>
  <c r="F184" i="1"/>
  <c r="E184" i="1"/>
  <c r="D184" i="1"/>
  <c r="C184" i="1"/>
  <c r="B184" i="1"/>
  <c r="A184" i="1"/>
  <c r="AY183" i="1"/>
  <c r="AT183" i="1"/>
  <c r="AP183" i="1"/>
  <c r="AO183" i="1"/>
  <c r="AJ183" i="1"/>
  <c r="AI183" i="1"/>
  <c r="AH183" i="1"/>
  <c r="AG183" i="1"/>
  <c r="AF183" i="1"/>
  <c r="AE183" i="1"/>
  <c r="AD183" i="1"/>
  <c r="Y183" i="1"/>
  <c r="T183" i="1"/>
  <c r="X183" i="1" s="1"/>
  <c r="S183" i="1"/>
  <c r="O183" i="1"/>
  <c r="J183" i="1"/>
  <c r="H183" i="1"/>
  <c r="G183" i="1"/>
  <c r="F183" i="1"/>
  <c r="E183" i="1"/>
  <c r="D183" i="1"/>
  <c r="C183" i="1"/>
  <c r="B183" i="1"/>
  <c r="A183" i="1"/>
  <c r="AY182" i="1"/>
  <c r="AT182" i="1"/>
  <c r="AO182" i="1"/>
  <c r="AP182" i="1" s="1"/>
  <c r="AF182" i="1" s="1"/>
  <c r="AJ182" i="1"/>
  <c r="AI182" i="1"/>
  <c r="AH182" i="1"/>
  <c r="AG182" i="1"/>
  <c r="AE182" i="1"/>
  <c r="AD182" i="1"/>
  <c r="Y182" i="1"/>
  <c r="X182" i="1"/>
  <c r="I182" i="1" s="1"/>
  <c r="T182" i="1"/>
  <c r="O182" i="1"/>
  <c r="S182" i="1" s="1"/>
  <c r="J182" i="1"/>
  <c r="H182" i="1"/>
  <c r="G182" i="1"/>
  <c r="F182" i="1"/>
  <c r="E182" i="1"/>
  <c r="D182" i="1"/>
  <c r="C182" i="1"/>
  <c r="B182" i="1"/>
  <c r="A182" i="1"/>
  <c r="AY181" i="1"/>
  <c r="AT181" i="1"/>
  <c r="AO181" i="1"/>
  <c r="AP181" i="1" s="1"/>
  <c r="AF181" i="1" s="1"/>
  <c r="AJ181" i="1"/>
  <c r="AI181" i="1"/>
  <c r="AH181" i="1"/>
  <c r="AG181" i="1"/>
  <c r="AE181" i="1"/>
  <c r="AD181" i="1"/>
  <c r="Y181" i="1"/>
  <c r="T181" i="1"/>
  <c r="X181" i="1" s="1"/>
  <c r="S181" i="1"/>
  <c r="I181" i="1" s="1"/>
  <c r="O181" i="1"/>
  <c r="J181" i="1"/>
  <c r="H181" i="1"/>
  <c r="G181" i="1"/>
  <c r="F181" i="1"/>
  <c r="E181" i="1"/>
  <c r="D181" i="1"/>
  <c r="C181" i="1"/>
  <c r="B181" i="1"/>
  <c r="A181" i="1"/>
  <c r="AY180" i="1"/>
  <c r="AT180" i="1"/>
  <c r="AP180" i="1"/>
  <c r="AO180" i="1"/>
  <c r="AJ180" i="1"/>
  <c r="AI180" i="1"/>
  <c r="AH180" i="1"/>
  <c r="AG180" i="1"/>
  <c r="AF180" i="1"/>
  <c r="AE180" i="1"/>
  <c r="AD180" i="1"/>
  <c r="Y180" i="1"/>
  <c r="T180" i="1"/>
  <c r="X180" i="1" s="1"/>
  <c r="S180" i="1"/>
  <c r="O180" i="1"/>
  <c r="J180" i="1"/>
  <c r="H180" i="1"/>
  <c r="G180" i="1"/>
  <c r="F180" i="1"/>
  <c r="E180" i="1"/>
  <c r="D180" i="1"/>
  <c r="C180" i="1"/>
  <c r="B180" i="1"/>
  <c r="A180" i="1"/>
  <c r="AY179" i="1"/>
  <c r="AT179" i="1"/>
  <c r="AO179" i="1"/>
  <c r="AP179" i="1" s="1"/>
  <c r="AF179" i="1" s="1"/>
  <c r="AJ179" i="1"/>
  <c r="AI179" i="1"/>
  <c r="AH179" i="1"/>
  <c r="AG179" i="1"/>
  <c r="AE179" i="1"/>
  <c r="AD179" i="1"/>
  <c r="Y179" i="1"/>
  <c r="X179" i="1"/>
  <c r="I179" i="1" s="1"/>
  <c r="T179" i="1"/>
  <c r="O179" i="1"/>
  <c r="S179" i="1" s="1"/>
  <c r="J179" i="1"/>
  <c r="H179" i="1"/>
  <c r="G179" i="1"/>
  <c r="F179" i="1"/>
  <c r="E179" i="1"/>
  <c r="D179" i="1"/>
  <c r="C179" i="1"/>
  <c r="B179" i="1"/>
  <c r="A179" i="1"/>
  <c r="AY178" i="1"/>
  <c r="AT178" i="1"/>
  <c r="AO178" i="1"/>
  <c r="AP178" i="1" s="1"/>
  <c r="AF178" i="1" s="1"/>
  <c r="AJ178" i="1"/>
  <c r="AI178" i="1"/>
  <c r="AH178" i="1"/>
  <c r="AG178" i="1"/>
  <c r="AE178" i="1"/>
  <c r="AD178" i="1"/>
  <c r="Y178" i="1"/>
  <c r="T178" i="1"/>
  <c r="X178" i="1" s="1"/>
  <c r="S178" i="1"/>
  <c r="I178" i="1" s="1"/>
  <c r="O178" i="1"/>
  <c r="J178" i="1"/>
  <c r="H178" i="1"/>
  <c r="G178" i="1"/>
  <c r="F178" i="1"/>
  <c r="E178" i="1"/>
  <c r="D178" i="1"/>
  <c r="C178" i="1"/>
  <c r="B178" i="1"/>
  <c r="A178" i="1"/>
  <c r="AY177" i="1"/>
  <c r="AT177" i="1"/>
  <c r="AP177" i="1"/>
  <c r="AO177" i="1"/>
  <c r="AJ177" i="1"/>
  <c r="AI177" i="1"/>
  <c r="AH177" i="1"/>
  <c r="AG177" i="1"/>
  <c r="AF177" i="1"/>
  <c r="AE177" i="1"/>
  <c r="AD177" i="1"/>
  <c r="Y177" i="1"/>
  <c r="T177" i="1"/>
  <c r="X177" i="1" s="1"/>
  <c r="S177" i="1"/>
  <c r="O177" i="1"/>
  <c r="J177" i="1"/>
  <c r="H177" i="1"/>
  <c r="G177" i="1"/>
  <c r="F177" i="1"/>
  <c r="E177" i="1"/>
  <c r="D177" i="1"/>
  <c r="C177" i="1"/>
  <c r="B177" i="1"/>
  <c r="A177" i="1"/>
  <c r="AY176" i="1"/>
  <c r="AT176" i="1"/>
  <c r="AO176" i="1"/>
  <c r="AP176" i="1" s="1"/>
  <c r="AF176" i="1" s="1"/>
  <c r="AJ176" i="1"/>
  <c r="AI176" i="1"/>
  <c r="AH176" i="1"/>
  <c r="AG176" i="1"/>
  <c r="AE176" i="1"/>
  <c r="AD176" i="1"/>
  <c r="Y176" i="1"/>
  <c r="X176" i="1"/>
  <c r="I176" i="1" s="1"/>
  <c r="T176" i="1"/>
  <c r="O176" i="1"/>
  <c r="S176" i="1" s="1"/>
  <c r="J176" i="1"/>
  <c r="H176" i="1"/>
  <c r="G176" i="1"/>
  <c r="F176" i="1"/>
  <c r="E176" i="1"/>
  <c r="D176" i="1"/>
  <c r="C176" i="1"/>
  <c r="B176" i="1"/>
  <c r="A176" i="1"/>
  <c r="AY175" i="1"/>
  <c r="AT175" i="1"/>
  <c r="AO175" i="1"/>
  <c r="AP175" i="1" s="1"/>
  <c r="AF175" i="1" s="1"/>
  <c r="AJ175" i="1"/>
  <c r="AI175" i="1"/>
  <c r="AH175" i="1"/>
  <c r="AG175" i="1"/>
  <c r="AE175" i="1"/>
  <c r="AD175" i="1"/>
  <c r="Y175" i="1"/>
  <c r="T175" i="1"/>
  <c r="X175" i="1" s="1"/>
  <c r="S175" i="1"/>
  <c r="I175" i="1" s="1"/>
  <c r="O175" i="1"/>
  <c r="J175" i="1"/>
  <c r="H175" i="1"/>
  <c r="G175" i="1"/>
  <c r="F175" i="1"/>
  <c r="E175" i="1"/>
  <c r="D175" i="1"/>
  <c r="C175" i="1"/>
  <c r="B175" i="1"/>
  <c r="A175" i="1"/>
  <c r="AY174" i="1"/>
  <c r="AT174" i="1"/>
  <c r="AP174" i="1"/>
  <c r="AO174" i="1"/>
  <c r="AJ174" i="1"/>
  <c r="AI174" i="1"/>
  <c r="AH174" i="1"/>
  <c r="AG174" i="1"/>
  <c r="AF174" i="1"/>
  <c r="AE174" i="1"/>
  <c r="AD174" i="1"/>
  <c r="Y174" i="1"/>
  <c r="T174" i="1"/>
  <c r="X174" i="1" s="1"/>
  <c r="S174" i="1"/>
  <c r="O174" i="1"/>
  <c r="J174" i="1"/>
  <c r="H174" i="1"/>
  <c r="G174" i="1"/>
  <c r="F174" i="1"/>
  <c r="E174" i="1"/>
  <c r="D174" i="1"/>
  <c r="C174" i="1"/>
  <c r="B174" i="1"/>
  <c r="A174" i="1"/>
  <c r="AY173" i="1"/>
  <c r="AT173" i="1"/>
  <c r="AO173" i="1"/>
  <c r="AP173" i="1" s="1"/>
  <c r="AF173" i="1" s="1"/>
  <c r="AJ173" i="1"/>
  <c r="AI173" i="1"/>
  <c r="AH173" i="1"/>
  <c r="AG173" i="1"/>
  <c r="AE173" i="1"/>
  <c r="AD173" i="1"/>
  <c r="Y173" i="1"/>
  <c r="X173" i="1"/>
  <c r="I173" i="1" s="1"/>
  <c r="T173" i="1"/>
  <c r="O173" i="1"/>
  <c r="S173" i="1" s="1"/>
  <c r="J173" i="1"/>
  <c r="H173" i="1"/>
  <c r="G173" i="1"/>
  <c r="F173" i="1"/>
  <c r="E173" i="1"/>
  <c r="D173" i="1"/>
  <c r="C173" i="1"/>
  <c r="B173" i="1"/>
  <c r="A173" i="1"/>
  <c r="AY172" i="1"/>
  <c r="AT172" i="1"/>
  <c r="AO172" i="1"/>
  <c r="AP172" i="1" s="1"/>
  <c r="AF172" i="1" s="1"/>
  <c r="AJ172" i="1"/>
  <c r="AI172" i="1"/>
  <c r="AH172" i="1"/>
  <c r="AG172" i="1"/>
  <c r="AE172" i="1"/>
  <c r="AD172" i="1"/>
  <c r="Y172" i="1"/>
  <c r="T172" i="1"/>
  <c r="X172" i="1" s="1"/>
  <c r="S172" i="1"/>
  <c r="I172" i="1" s="1"/>
  <c r="O172" i="1"/>
  <c r="J172" i="1"/>
  <c r="H172" i="1"/>
  <c r="G172" i="1"/>
  <c r="F172" i="1"/>
  <c r="E172" i="1"/>
  <c r="D172" i="1"/>
  <c r="C172" i="1"/>
  <c r="B172" i="1"/>
  <c r="A172" i="1"/>
  <c r="AY171" i="1"/>
  <c r="AT171" i="1"/>
  <c r="AP171" i="1"/>
  <c r="AO171" i="1"/>
  <c r="AJ171" i="1"/>
  <c r="AI171" i="1"/>
  <c r="AH171" i="1"/>
  <c r="AG171" i="1"/>
  <c r="AF171" i="1"/>
  <c r="AE171" i="1"/>
  <c r="AD171" i="1"/>
  <c r="Y171" i="1"/>
  <c r="T171" i="1"/>
  <c r="X171" i="1" s="1"/>
  <c r="S171" i="1"/>
  <c r="O171" i="1"/>
  <c r="J171" i="1"/>
  <c r="H171" i="1"/>
  <c r="G171" i="1"/>
  <c r="F171" i="1"/>
  <c r="E171" i="1"/>
  <c r="D171" i="1"/>
  <c r="C171" i="1"/>
  <c r="B171" i="1"/>
  <c r="A171" i="1"/>
  <c r="AY170" i="1"/>
  <c r="AT170" i="1"/>
  <c r="AO170" i="1"/>
  <c r="AP170" i="1" s="1"/>
  <c r="AF170" i="1" s="1"/>
  <c r="AJ170" i="1"/>
  <c r="AI170" i="1"/>
  <c r="AH170" i="1"/>
  <c r="AG170" i="1"/>
  <c r="AE170" i="1"/>
  <c r="AD170" i="1"/>
  <c r="Y170" i="1"/>
  <c r="X170" i="1"/>
  <c r="T170" i="1"/>
  <c r="O170" i="1"/>
  <c r="S170" i="1" s="1"/>
  <c r="I170" i="1" s="1"/>
  <c r="J170" i="1"/>
  <c r="H170" i="1"/>
  <c r="G170" i="1"/>
  <c r="F170" i="1"/>
  <c r="E170" i="1"/>
  <c r="D170" i="1"/>
  <c r="C170" i="1"/>
  <c r="B170" i="1"/>
  <c r="A170" i="1"/>
  <c r="AY169" i="1"/>
  <c r="AT169" i="1"/>
  <c r="AO169" i="1"/>
  <c r="AP169" i="1" s="1"/>
  <c r="AF169" i="1" s="1"/>
  <c r="AJ169" i="1"/>
  <c r="AI169" i="1"/>
  <c r="AH169" i="1"/>
  <c r="AG169" i="1"/>
  <c r="AE169" i="1"/>
  <c r="AD169" i="1"/>
  <c r="Y169" i="1"/>
  <c r="T169" i="1"/>
  <c r="X169" i="1" s="1"/>
  <c r="S169" i="1"/>
  <c r="I169" i="1" s="1"/>
  <c r="O169" i="1"/>
  <c r="J169" i="1"/>
  <c r="H169" i="1"/>
  <c r="G169" i="1"/>
  <c r="F169" i="1"/>
  <c r="E169" i="1"/>
  <c r="D169" i="1"/>
  <c r="C169" i="1"/>
  <c r="B169" i="1"/>
  <c r="A169" i="1"/>
  <c r="AY168" i="1"/>
  <c r="AT168" i="1"/>
  <c r="AP168" i="1"/>
  <c r="AO168" i="1"/>
  <c r="AJ168" i="1"/>
  <c r="AI168" i="1"/>
  <c r="AH168" i="1"/>
  <c r="AG168" i="1"/>
  <c r="AF168" i="1"/>
  <c r="AE168" i="1"/>
  <c r="AD168" i="1"/>
  <c r="Y168" i="1"/>
  <c r="T168" i="1"/>
  <c r="X168" i="1" s="1"/>
  <c r="S168" i="1"/>
  <c r="O168" i="1"/>
  <c r="J168" i="1"/>
  <c r="H168" i="1"/>
  <c r="G168" i="1"/>
  <c r="F168" i="1"/>
  <c r="E168" i="1"/>
  <c r="D168" i="1"/>
  <c r="C168" i="1"/>
  <c r="B168" i="1"/>
  <c r="A168" i="1"/>
  <c r="AY167" i="1"/>
  <c r="AT167" i="1"/>
  <c r="AP167" i="1"/>
  <c r="AO167" i="1"/>
  <c r="AJ167" i="1"/>
  <c r="AI167" i="1"/>
  <c r="AH167" i="1"/>
  <c r="AG167" i="1"/>
  <c r="AF167" i="1"/>
  <c r="AE167" i="1"/>
  <c r="AD167" i="1"/>
  <c r="Y167" i="1"/>
  <c r="X167" i="1"/>
  <c r="T167" i="1"/>
  <c r="O167" i="1"/>
  <c r="S167" i="1" s="1"/>
  <c r="J167" i="1"/>
  <c r="I167" i="1"/>
  <c r="H167" i="1"/>
  <c r="G167" i="1"/>
  <c r="F167" i="1"/>
  <c r="E167" i="1"/>
  <c r="D167" i="1"/>
  <c r="C167" i="1"/>
  <c r="B167" i="1"/>
  <c r="A167" i="1"/>
  <c r="AY166" i="1"/>
  <c r="AT166" i="1"/>
  <c r="AO166" i="1"/>
  <c r="AP166" i="1" s="1"/>
  <c r="AF166" i="1" s="1"/>
  <c r="AJ166" i="1"/>
  <c r="AI166" i="1"/>
  <c r="AH166" i="1"/>
  <c r="AG166" i="1"/>
  <c r="AE166" i="1"/>
  <c r="AD166" i="1"/>
  <c r="Y166" i="1"/>
  <c r="T166" i="1"/>
  <c r="X166" i="1" s="1"/>
  <c r="S166" i="1"/>
  <c r="I166" i="1" s="1"/>
  <c r="O166" i="1"/>
  <c r="J166" i="1"/>
  <c r="H166" i="1"/>
  <c r="G166" i="1"/>
  <c r="F166" i="1"/>
  <c r="E166" i="1"/>
  <c r="D166" i="1"/>
  <c r="C166" i="1"/>
  <c r="B166" i="1"/>
  <c r="A166" i="1"/>
  <c r="AY165" i="1"/>
  <c r="AT165" i="1"/>
  <c r="AP165" i="1"/>
  <c r="AO165" i="1"/>
  <c r="AJ165" i="1"/>
  <c r="AI165" i="1"/>
  <c r="AH165" i="1"/>
  <c r="AG165" i="1"/>
  <c r="AF165" i="1"/>
  <c r="AE165" i="1"/>
  <c r="AD165" i="1"/>
  <c r="Y165" i="1"/>
  <c r="T165" i="1"/>
  <c r="X165" i="1" s="1"/>
  <c r="S165" i="1"/>
  <c r="O165" i="1"/>
  <c r="J165" i="1"/>
  <c r="H165" i="1"/>
  <c r="G165" i="1"/>
  <c r="F165" i="1"/>
  <c r="E165" i="1"/>
  <c r="D165" i="1"/>
  <c r="C165" i="1"/>
  <c r="B165" i="1"/>
  <c r="A165" i="1"/>
  <c r="AY164" i="1"/>
  <c r="AT164" i="1"/>
  <c r="AP164" i="1"/>
  <c r="AO164" i="1"/>
  <c r="AJ164" i="1"/>
  <c r="AI164" i="1"/>
  <c r="AH164" i="1"/>
  <c r="AG164" i="1"/>
  <c r="AF164" i="1"/>
  <c r="AE164" i="1"/>
  <c r="AD164" i="1"/>
  <c r="Y164" i="1"/>
  <c r="X164" i="1"/>
  <c r="I164" i="1" s="1"/>
  <c r="T164" i="1"/>
  <c r="S164" i="1"/>
  <c r="O164" i="1"/>
  <c r="J164" i="1"/>
  <c r="H164" i="1"/>
  <c r="G164" i="1"/>
  <c r="F164" i="1"/>
  <c r="E164" i="1"/>
  <c r="D164" i="1"/>
  <c r="C164" i="1"/>
  <c r="B164" i="1"/>
  <c r="A164" i="1"/>
  <c r="AY163" i="1"/>
  <c r="AT163" i="1"/>
  <c r="AP163" i="1"/>
  <c r="AO163" i="1"/>
  <c r="AJ163" i="1"/>
  <c r="AI163" i="1"/>
  <c r="AH163" i="1"/>
  <c r="AG163" i="1"/>
  <c r="AF163" i="1"/>
  <c r="AE163" i="1"/>
  <c r="AD163" i="1"/>
  <c r="Y163" i="1"/>
  <c r="T163" i="1"/>
  <c r="X163" i="1" s="1"/>
  <c r="O163" i="1"/>
  <c r="S163" i="1" s="1"/>
  <c r="I163" i="1" s="1"/>
  <c r="J163" i="1"/>
  <c r="H163" i="1"/>
  <c r="G163" i="1"/>
  <c r="F163" i="1"/>
  <c r="E163" i="1"/>
  <c r="D163" i="1"/>
  <c r="C163" i="1"/>
  <c r="B163" i="1"/>
  <c r="A163" i="1"/>
  <c r="AY162" i="1"/>
  <c r="AT162" i="1"/>
  <c r="AP162" i="1"/>
  <c r="AO162" i="1"/>
  <c r="AJ162" i="1"/>
  <c r="AI162" i="1"/>
  <c r="AH162" i="1"/>
  <c r="AG162" i="1"/>
  <c r="AF162" i="1"/>
  <c r="AE162" i="1"/>
  <c r="AD162" i="1"/>
  <c r="Y162" i="1"/>
  <c r="X162" i="1"/>
  <c r="T162" i="1"/>
  <c r="S162" i="1"/>
  <c r="O162" i="1"/>
  <c r="J162" i="1"/>
  <c r="H162" i="1"/>
  <c r="G162" i="1"/>
  <c r="F162" i="1"/>
  <c r="E162" i="1"/>
  <c r="D162" i="1"/>
  <c r="C162" i="1"/>
  <c r="B162" i="1"/>
  <c r="A162" i="1"/>
  <c r="AY161" i="1"/>
  <c r="AT161" i="1"/>
  <c r="AO161" i="1"/>
  <c r="AP161" i="1" s="1"/>
  <c r="AF161" i="1" s="1"/>
  <c r="AJ161" i="1"/>
  <c r="AI161" i="1"/>
  <c r="AH161" i="1"/>
  <c r="AG161" i="1"/>
  <c r="AE161" i="1"/>
  <c r="AD161" i="1"/>
  <c r="Y161" i="1"/>
  <c r="X161" i="1"/>
  <c r="T161" i="1"/>
  <c r="O161" i="1"/>
  <c r="S161" i="1" s="1"/>
  <c r="J161" i="1"/>
  <c r="I161" i="1"/>
  <c r="H161" i="1"/>
  <c r="G161" i="1"/>
  <c r="F161" i="1"/>
  <c r="E161" i="1"/>
  <c r="D161" i="1"/>
  <c r="C161" i="1"/>
  <c r="B161" i="1"/>
  <c r="A161" i="1"/>
  <c r="AY160" i="1"/>
  <c r="AT160" i="1"/>
  <c r="AP160" i="1"/>
  <c r="AO160" i="1"/>
  <c r="AJ160" i="1"/>
  <c r="AI160" i="1"/>
  <c r="AH160" i="1"/>
  <c r="AG160" i="1"/>
  <c r="AF160" i="1"/>
  <c r="AE160" i="1"/>
  <c r="AD160" i="1"/>
  <c r="Y160" i="1"/>
  <c r="T160" i="1"/>
  <c r="X160" i="1" s="1"/>
  <c r="O160" i="1"/>
  <c r="S160" i="1" s="1"/>
  <c r="J160" i="1"/>
  <c r="H160" i="1"/>
  <c r="G160" i="1"/>
  <c r="F160" i="1"/>
  <c r="E160" i="1"/>
  <c r="D160" i="1"/>
  <c r="C160" i="1"/>
  <c r="B160" i="1"/>
  <c r="A160" i="1"/>
  <c r="AY159" i="1"/>
  <c r="AT159" i="1"/>
  <c r="AP159" i="1"/>
  <c r="AO159" i="1"/>
  <c r="AJ159" i="1"/>
  <c r="AI159" i="1"/>
  <c r="AH159" i="1"/>
  <c r="AG159" i="1"/>
  <c r="AF159" i="1"/>
  <c r="AE159" i="1"/>
  <c r="AD159" i="1"/>
  <c r="Y159" i="1"/>
  <c r="X159" i="1"/>
  <c r="T159" i="1"/>
  <c r="S159" i="1"/>
  <c r="O159" i="1"/>
  <c r="J159" i="1"/>
  <c r="H159" i="1"/>
  <c r="G159" i="1"/>
  <c r="F159" i="1"/>
  <c r="E159" i="1"/>
  <c r="D159" i="1"/>
  <c r="C159" i="1"/>
  <c r="B159" i="1"/>
  <c r="A159" i="1"/>
  <c r="AY158" i="1"/>
  <c r="AT158" i="1"/>
  <c r="AO158" i="1"/>
  <c r="AP158" i="1" s="1"/>
  <c r="AF158" i="1" s="1"/>
  <c r="AJ158" i="1"/>
  <c r="AI158" i="1"/>
  <c r="AH158" i="1"/>
  <c r="AG158" i="1"/>
  <c r="AE158" i="1"/>
  <c r="AD158" i="1"/>
  <c r="Y158" i="1"/>
  <c r="X158" i="1"/>
  <c r="T158" i="1"/>
  <c r="O158" i="1"/>
  <c r="S158" i="1" s="1"/>
  <c r="J158" i="1"/>
  <c r="I158" i="1"/>
  <c r="H158" i="1"/>
  <c r="G158" i="1"/>
  <c r="F158" i="1"/>
  <c r="E158" i="1"/>
  <c r="D158" i="1"/>
  <c r="C158" i="1"/>
  <c r="B158" i="1"/>
  <c r="A158" i="1"/>
  <c r="AY157" i="1"/>
  <c r="AT157" i="1"/>
  <c r="AP157" i="1"/>
  <c r="AO157" i="1"/>
  <c r="AJ157" i="1"/>
  <c r="AI157" i="1"/>
  <c r="AH157" i="1"/>
  <c r="AG157" i="1"/>
  <c r="AF157" i="1"/>
  <c r="AE157" i="1"/>
  <c r="AD157" i="1"/>
  <c r="Y157" i="1"/>
  <c r="T157" i="1"/>
  <c r="X157" i="1" s="1"/>
  <c r="O157" i="1"/>
  <c r="S157" i="1" s="1"/>
  <c r="J157" i="1"/>
  <c r="H157" i="1"/>
  <c r="G157" i="1"/>
  <c r="F157" i="1"/>
  <c r="E157" i="1"/>
  <c r="D157" i="1"/>
  <c r="C157" i="1"/>
  <c r="B157" i="1"/>
  <c r="A157" i="1"/>
  <c r="AY156" i="1"/>
  <c r="AT156" i="1"/>
  <c r="AP156" i="1"/>
  <c r="AO156" i="1"/>
  <c r="AJ156" i="1"/>
  <c r="AI156" i="1"/>
  <c r="AH156" i="1"/>
  <c r="AG156" i="1"/>
  <c r="AF156" i="1"/>
  <c r="AE156" i="1"/>
  <c r="AD156" i="1"/>
  <c r="Y156" i="1"/>
  <c r="X156" i="1"/>
  <c r="T156" i="1"/>
  <c r="S156" i="1"/>
  <c r="O156" i="1"/>
  <c r="J156" i="1"/>
  <c r="H156" i="1"/>
  <c r="G156" i="1"/>
  <c r="F156" i="1"/>
  <c r="E156" i="1"/>
  <c r="D156" i="1"/>
  <c r="C156" i="1"/>
  <c r="B156" i="1"/>
  <c r="A156" i="1"/>
  <c r="AY155" i="1"/>
  <c r="AT155" i="1"/>
  <c r="AP155" i="1"/>
  <c r="AO155" i="1"/>
  <c r="AJ155" i="1"/>
  <c r="AI155" i="1"/>
  <c r="AH155" i="1"/>
  <c r="AG155" i="1"/>
  <c r="AF155" i="1"/>
  <c r="AE155" i="1"/>
  <c r="AD155" i="1"/>
  <c r="Y155" i="1"/>
  <c r="X155" i="1"/>
  <c r="T155" i="1"/>
  <c r="S155" i="1"/>
  <c r="O155" i="1"/>
  <c r="J155" i="1"/>
  <c r="I155" i="1"/>
  <c r="H155" i="1"/>
  <c r="G155" i="1"/>
  <c r="F155" i="1"/>
  <c r="E155" i="1"/>
  <c r="D155" i="1"/>
  <c r="C155" i="1"/>
  <c r="B155" i="1"/>
  <c r="A155" i="1"/>
  <c r="AY154" i="1"/>
  <c r="AT154" i="1"/>
  <c r="AO154" i="1"/>
  <c r="AP154" i="1" s="1"/>
  <c r="AF154" i="1" s="1"/>
  <c r="AJ154" i="1"/>
  <c r="AI154" i="1"/>
  <c r="AH154" i="1"/>
  <c r="AG154" i="1"/>
  <c r="AE154" i="1"/>
  <c r="AD154" i="1"/>
  <c r="Y154" i="1"/>
  <c r="X154" i="1"/>
  <c r="T154" i="1"/>
  <c r="O154" i="1"/>
  <c r="S154" i="1" s="1"/>
  <c r="I154" i="1" s="1"/>
  <c r="J154" i="1"/>
  <c r="H154" i="1"/>
  <c r="G154" i="1"/>
  <c r="F154" i="1"/>
  <c r="E154" i="1"/>
  <c r="D154" i="1"/>
  <c r="C154" i="1"/>
  <c r="B154" i="1"/>
  <c r="A154" i="1"/>
  <c r="AY153" i="1"/>
  <c r="AT153" i="1"/>
  <c r="AP153" i="1"/>
  <c r="AO153" i="1"/>
  <c r="AJ153" i="1"/>
  <c r="AI153" i="1"/>
  <c r="AH153" i="1"/>
  <c r="AG153" i="1"/>
  <c r="AF153" i="1"/>
  <c r="AE153" i="1"/>
  <c r="AD153" i="1"/>
  <c r="Y153" i="1"/>
  <c r="X153" i="1"/>
  <c r="T153" i="1"/>
  <c r="S153" i="1"/>
  <c r="I153" i="1" s="1"/>
  <c r="O153" i="1"/>
  <c r="J153" i="1"/>
  <c r="H153" i="1"/>
  <c r="G153" i="1"/>
  <c r="F153" i="1"/>
  <c r="E153" i="1"/>
  <c r="D153" i="1"/>
  <c r="C153" i="1"/>
  <c r="B153" i="1"/>
  <c r="A153" i="1"/>
  <c r="AY152" i="1"/>
  <c r="AT152" i="1"/>
  <c r="AP152" i="1"/>
  <c r="AO152" i="1"/>
  <c r="AJ152" i="1"/>
  <c r="AI152" i="1"/>
  <c r="AH152" i="1"/>
  <c r="AG152" i="1"/>
  <c r="AF152" i="1"/>
  <c r="AE152" i="1"/>
  <c r="AD152" i="1"/>
  <c r="Y152" i="1"/>
  <c r="X152" i="1"/>
  <c r="T152" i="1"/>
  <c r="S152" i="1"/>
  <c r="O152" i="1"/>
  <c r="J152" i="1"/>
  <c r="I152" i="1"/>
  <c r="H152" i="1"/>
  <c r="G152" i="1"/>
  <c r="F152" i="1"/>
  <c r="E152" i="1"/>
  <c r="D152" i="1"/>
  <c r="C152" i="1"/>
  <c r="B152" i="1"/>
  <c r="A152" i="1"/>
  <c r="AY151" i="1"/>
  <c r="AT151" i="1"/>
  <c r="AO151" i="1"/>
  <c r="AP151" i="1" s="1"/>
  <c r="AF151" i="1" s="1"/>
  <c r="AJ151" i="1"/>
  <c r="AI151" i="1"/>
  <c r="AH151" i="1"/>
  <c r="AG151" i="1"/>
  <c r="AE151" i="1"/>
  <c r="AD151" i="1"/>
  <c r="Y151" i="1"/>
  <c r="T151" i="1"/>
  <c r="X151" i="1" s="1"/>
  <c r="S151" i="1"/>
  <c r="I151" i="1" s="1"/>
  <c r="O151" i="1"/>
  <c r="J151" i="1"/>
  <c r="H151" i="1"/>
  <c r="G151" i="1"/>
  <c r="F151" i="1"/>
  <c r="E151" i="1"/>
  <c r="D151" i="1"/>
  <c r="C151" i="1"/>
  <c r="B151" i="1"/>
  <c r="A151" i="1"/>
  <c r="AY150" i="1"/>
  <c r="AT150" i="1"/>
  <c r="AP150" i="1"/>
  <c r="AO150" i="1"/>
  <c r="AJ150" i="1"/>
  <c r="AI150" i="1"/>
  <c r="AH150" i="1"/>
  <c r="AG150" i="1"/>
  <c r="AF150" i="1"/>
  <c r="AE150" i="1"/>
  <c r="AD150" i="1"/>
  <c r="Y150" i="1"/>
  <c r="T150" i="1"/>
  <c r="X150" i="1" s="1"/>
  <c r="S150" i="1"/>
  <c r="O150" i="1"/>
  <c r="J150" i="1"/>
  <c r="H150" i="1"/>
  <c r="G150" i="1"/>
  <c r="F150" i="1"/>
  <c r="E150" i="1"/>
  <c r="D150" i="1"/>
  <c r="C150" i="1"/>
  <c r="B150" i="1"/>
  <c r="A150" i="1"/>
  <c r="AY149" i="1"/>
  <c r="AT149" i="1"/>
  <c r="AO149" i="1"/>
  <c r="AP149" i="1" s="1"/>
  <c r="AF149" i="1" s="1"/>
  <c r="AJ149" i="1"/>
  <c r="AI149" i="1"/>
  <c r="AH149" i="1"/>
  <c r="AG149" i="1"/>
  <c r="AE149" i="1"/>
  <c r="AD149" i="1"/>
  <c r="Y149" i="1"/>
  <c r="X149" i="1"/>
  <c r="T149" i="1"/>
  <c r="O149" i="1"/>
  <c r="S149" i="1" s="1"/>
  <c r="I149" i="1" s="1"/>
  <c r="J149" i="1"/>
  <c r="H149" i="1"/>
  <c r="G149" i="1"/>
  <c r="F149" i="1"/>
  <c r="E149" i="1"/>
  <c r="D149" i="1"/>
  <c r="C149" i="1"/>
  <c r="B149" i="1"/>
  <c r="A149" i="1"/>
  <c r="AY148" i="1"/>
  <c r="AT148" i="1"/>
  <c r="AO148" i="1"/>
  <c r="AP148" i="1" s="1"/>
  <c r="AF148" i="1" s="1"/>
  <c r="AJ148" i="1"/>
  <c r="AI148" i="1"/>
  <c r="AH148" i="1"/>
  <c r="AG148" i="1"/>
  <c r="AE148" i="1"/>
  <c r="AD148" i="1"/>
  <c r="Y148" i="1"/>
  <c r="X148" i="1"/>
  <c r="T148" i="1"/>
  <c r="O148" i="1"/>
  <c r="S148" i="1" s="1"/>
  <c r="I148" i="1" s="1"/>
  <c r="J148" i="1"/>
  <c r="H148" i="1"/>
  <c r="G148" i="1"/>
  <c r="F148" i="1"/>
  <c r="E148" i="1"/>
  <c r="D148" i="1"/>
  <c r="C148" i="1"/>
  <c r="B148" i="1"/>
  <c r="A148" i="1"/>
  <c r="AY147" i="1"/>
  <c r="AT147" i="1"/>
  <c r="AP147" i="1"/>
  <c r="AO147" i="1"/>
  <c r="AJ147" i="1"/>
  <c r="AI147" i="1"/>
  <c r="AH147" i="1"/>
  <c r="AG147" i="1"/>
  <c r="AF147" i="1"/>
  <c r="AE147" i="1"/>
  <c r="AD147" i="1"/>
  <c r="Y147" i="1"/>
  <c r="X147" i="1"/>
  <c r="T147" i="1"/>
  <c r="S147" i="1"/>
  <c r="I147" i="1" s="1"/>
  <c r="O147" i="1"/>
  <c r="J147" i="1"/>
  <c r="H147" i="1"/>
  <c r="G147" i="1"/>
  <c r="F147" i="1"/>
  <c r="E147" i="1"/>
  <c r="D147" i="1"/>
  <c r="C147" i="1"/>
  <c r="B147" i="1"/>
  <c r="A147" i="1"/>
  <c r="AY146" i="1"/>
  <c r="AT146" i="1"/>
  <c r="AO146" i="1"/>
  <c r="AP146" i="1" s="1"/>
  <c r="AF146" i="1" s="1"/>
  <c r="AJ146" i="1"/>
  <c r="AI146" i="1"/>
  <c r="AH146" i="1"/>
  <c r="AG146" i="1"/>
  <c r="AE146" i="1"/>
  <c r="AD146" i="1"/>
  <c r="Y146" i="1"/>
  <c r="X146" i="1"/>
  <c r="T146" i="1"/>
  <c r="O146" i="1"/>
  <c r="S146" i="1" s="1"/>
  <c r="I146" i="1" s="1"/>
  <c r="J146" i="1"/>
  <c r="H146" i="1"/>
  <c r="G146" i="1"/>
  <c r="F146" i="1"/>
  <c r="E146" i="1"/>
  <c r="D146" i="1"/>
  <c r="C146" i="1"/>
  <c r="B146" i="1"/>
  <c r="A146" i="1"/>
  <c r="AY145" i="1"/>
  <c r="AT145" i="1"/>
  <c r="AP145" i="1"/>
  <c r="AO145" i="1"/>
  <c r="AJ145" i="1"/>
  <c r="AI145" i="1"/>
  <c r="AH145" i="1"/>
  <c r="AG145" i="1"/>
  <c r="AF145" i="1"/>
  <c r="AE145" i="1"/>
  <c r="AD145" i="1"/>
  <c r="Y145" i="1"/>
  <c r="T145" i="1"/>
  <c r="X145" i="1" s="1"/>
  <c r="O145" i="1"/>
  <c r="S145" i="1" s="1"/>
  <c r="I145" i="1" s="1"/>
  <c r="J145" i="1"/>
  <c r="H145" i="1"/>
  <c r="G145" i="1"/>
  <c r="F145" i="1"/>
  <c r="E145" i="1"/>
  <c r="D145" i="1"/>
  <c r="C145" i="1"/>
  <c r="B145" i="1"/>
  <c r="A145" i="1"/>
  <c r="AY144" i="1"/>
  <c r="AT144" i="1"/>
  <c r="AP144" i="1"/>
  <c r="AO144" i="1"/>
  <c r="AJ144" i="1"/>
  <c r="AI144" i="1"/>
  <c r="AH144" i="1"/>
  <c r="AG144" i="1"/>
  <c r="AF144" i="1"/>
  <c r="AE144" i="1"/>
  <c r="AD144" i="1"/>
  <c r="Y144" i="1"/>
  <c r="X144" i="1"/>
  <c r="T144" i="1"/>
  <c r="S144" i="1"/>
  <c r="O144" i="1"/>
  <c r="J144" i="1"/>
  <c r="H144" i="1"/>
  <c r="G144" i="1"/>
  <c r="F144" i="1"/>
  <c r="E144" i="1"/>
  <c r="D144" i="1"/>
  <c r="C144" i="1"/>
  <c r="B144" i="1"/>
  <c r="A144" i="1"/>
  <c r="AY143" i="1"/>
  <c r="AT143" i="1"/>
  <c r="AO143" i="1"/>
  <c r="AP143" i="1" s="1"/>
  <c r="AF143" i="1" s="1"/>
  <c r="AJ143" i="1"/>
  <c r="AI143" i="1"/>
  <c r="AH143" i="1"/>
  <c r="AG143" i="1"/>
  <c r="AE143" i="1"/>
  <c r="AD143" i="1"/>
  <c r="Y143" i="1"/>
  <c r="X143" i="1"/>
  <c r="T143" i="1"/>
  <c r="O143" i="1"/>
  <c r="S143" i="1" s="1"/>
  <c r="I143" i="1" s="1"/>
  <c r="J143" i="1"/>
  <c r="H143" i="1"/>
  <c r="G143" i="1"/>
  <c r="F143" i="1"/>
  <c r="E143" i="1"/>
  <c r="D143" i="1"/>
  <c r="C143" i="1"/>
  <c r="B143" i="1"/>
  <c r="A143" i="1"/>
  <c r="AY142" i="1"/>
  <c r="AT142" i="1"/>
  <c r="AP142" i="1"/>
  <c r="AO142" i="1"/>
  <c r="AJ142" i="1"/>
  <c r="AI142" i="1"/>
  <c r="AH142" i="1"/>
  <c r="AG142" i="1"/>
  <c r="AF142" i="1"/>
  <c r="AE142" i="1"/>
  <c r="AD142" i="1"/>
  <c r="Y142" i="1"/>
  <c r="T142" i="1"/>
  <c r="X142" i="1" s="1"/>
  <c r="O142" i="1"/>
  <c r="S142" i="1" s="1"/>
  <c r="I142" i="1" s="1"/>
  <c r="J142" i="1"/>
  <c r="H142" i="1"/>
  <c r="G142" i="1"/>
  <c r="F142" i="1"/>
  <c r="E142" i="1"/>
  <c r="D142" i="1"/>
  <c r="C142" i="1"/>
  <c r="B142" i="1"/>
  <c r="A142" i="1"/>
  <c r="AY141" i="1"/>
  <c r="AT141" i="1"/>
  <c r="AP141" i="1"/>
  <c r="AO141" i="1"/>
  <c r="AJ141" i="1"/>
  <c r="AI141" i="1"/>
  <c r="AH141" i="1"/>
  <c r="AG141" i="1"/>
  <c r="AF141" i="1"/>
  <c r="AE141" i="1"/>
  <c r="AD141" i="1"/>
  <c r="Y141" i="1"/>
  <c r="X141" i="1"/>
  <c r="T141" i="1"/>
  <c r="S141" i="1"/>
  <c r="O141" i="1"/>
  <c r="J141" i="1"/>
  <c r="H141" i="1"/>
  <c r="G141" i="1"/>
  <c r="F141" i="1"/>
  <c r="E141" i="1"/>
  <c r="D141" i="1"/>
  <c r="C141" i="1"/>
  <c r="B141" i="1"/>
  <c r="A141" i="1"/>
  <c r="AY140" i="1"/>
  <c r="AT140" i="1"/>
  <c r="AP140" i="1"/>
  <c r="AO140" i="1"/>
  <c r="AJ140" i="1"/>
  <c r="AI140" i="1"/>
  <c r="AH140" i="1"/>
  <c r="AG140" i="1"/>
  <c r="AF140" i="1"/>
  <c r="AE140" i="1"/>
  <c r="AD140" i="1"/>
  <c r="Y140" i="1"/>
  <c r="X140" i="1"/>
  <c r="T140" i="1"/>
  <c r="S140" i="1"/>
  <c r="O140" i="1"/>
  <c r="J140" i="1"/>
  <c r="I140" i="1"/>
  <c r="H140" i="1"/>
  <c r="G140" i="1"/>
  <c r="F140" i="1"/>
  <c r="E140" i="1"/>
  <c r="D140" i="1"/>
  <c r="C140" i="1"/>
  <c r="B140" i="1"/>
  <c r="A140" i="1"/>
  <c r="AY139" i="1"/>
  <c r="AT139" i="1"/>
  <c r="AO139" i="1"/>
  <c r="AP139" i="1" s="1"/>
  <c r="AF139" i="1" s="1"/>
  <c r="AJ139" i="1"/>
  <c r="AI139" i="1"/>
  <c r="AH139" i="1"/>
  <c r="AG139" i="1"/>
  <c r="AE139" i="1"/>
  <c r="AD139" i="1"/>
  <c r="Y139" i="1"/>
  <c r="T139" i="1"/>
  <c r="X139" i="1" s="1"/>
  <c r="S139" i="1"/>
  <c r="I139" i="1" s="1"/>
  <c r="O139" i="1"/>
  <c r="J139" i="1"/>
  <c r="H139" i="1"/>
  <c r="G139" i="1"/>
  <c r="F139" i="1"/>
  <c r="E139" i="1"/>
  <c r="D139" i="1"/>
  <c r="C139" i="1"/>
  <c r="B139" i="1"/>
  <c r="A139" i="1"/>
  <c r="AY138" i="1"/>
  <c r="AT138" i="1"/>
  <c r="AP138" i="1"/>
  <c r="AO138" i="1"/>
  <c r="AJ138" i="1"/>
  <c r="AI138" i="1"/>
  <c r="AH138" i="1"/>
  <c r="AG138" i="1"/>
  <c r="AF138" i="1"/>
  <c r="AE138" i="1"/>
  <c r="AD138" i="1"/>
  <c r="Y138" i="1"/>
  <c r="T138" i="1"/>
  <c r="X138" i="1" s="1"/>
  <c r="S138" i="1"/>
  <c r="O138" i="1"/>
  <c r="J138" i="1"/>
  <c r="H138" i="1"/>
  <c r="G138" i="1"/>
  <c r="F138" i="1"/>
  <c r="E138" i="1"/>
  <c r="D138" i="1"/>
  <c r="C138" i="1"/>
  <c r="B138" i="1"/>
  <c r="A138" i="1"/>
  <c r="AY137" i="1"/>
  <c r="AT137" i="1"/>
  <c r="AP137" i="1"/>
  <c r="AO137" i="1"/>
  <c r="AJ137" i="1"/>
  <c r="AI137" i="1"/>
  <c r="AH137" i="1"/>
  <c r="AG137" i="1"/>
  <c r="AF137" i="1"/>
  <c r="AE137" i="1"/>
  <c r="AD137" i="1"/>
  <c r="Y137" i="1"/>
  <c r="X137" i="1"/>
  <c r="T137" i="1"/>
  <c r="O137" i="1"/>
  <c r="S137" i="1" s="1"/>
  <c r="J137" i="1"/>
  <c r="H137" i="1"/>
  <c r="G137" i="1"/>
  <c r="F137" i="1"/>
  <c r="E137" i="1"/>
  <c r="D137" i="1"/>
  <c r="C137" i="1"/>
  <c r="B137" i="1"/>
  <c r="A137" i="1"/>
  <c r="AY136" i="1"/>
  <c r="AT136" i="1"/>
  <c r="AO136" i="1"/>
  <c r="AJ136" i="1"/>
  <c r="AI136" i="1"/>
  <c r="AH136" i="1"/>
  <c r="AG136" i="1"/>
  <c r="AE136" i="1"/>
  <c r="AD136" i="1"/>
  <c r="Y136" i="1"/>
  <c r="T136" i="1"/>
  <c r="X136" i="1" s="1"/>
  <c r="S136" i="1"/>
  <c r="I136" i="1" s="1"/>
  <c r="O136" i="1"/>
  <c r="J136" i="1"/>
  <c r="H136" i="1"/>
  <c r="G136" i="1"/>
  <c r="F136" i="1"/>
  <c r="E136" i="1"/>
  <c r="D136" i="1"/>
  <c r="C136" i="1"/>
  <c r="B136" i="1"/>
  <c r="A136" i="1"/>
  <c r="AY135" i="1"/>
  <c r="AT135" i="1"/>
  <c r="AP135" i="1"/>
  <c r="AO135" i="1"/>
  <c r="AJ135" i="1"/>
  <c r="AI135" i="1"/>
  <c r="AH135" i="1"/>
  <c r="AG135" i="1"/>
  <c r="AF135" i="1"/>
  <c r="AE135" i="1"/>
  <c r="AD135" i="1"/>
  <c r="Y135" i="1"/>
  <c r="T135" i="1"/>
  <c r="X135" i="1" s="1"/>
  <c r="S135" i="1"/>
  <c r="O135" i="1"/>
  <c r="J135" i="1"/>
  <c r="H135" i="1"/>
  <c r="G135" i="1"/>
  <c r="F135" i="1"/>
  <c r="E135" i="1"/>
  <c r="D135" i="1"/>
  <c r="C135" i="1"/>
  <c r="B135" i="1"/>
  <c r="A135" i="1"/>
  <c r="AY134" i="1"/>
  <c r="AT134" i="1"/>
  <c r="AP134" i="1"/>
  <c r="AO134" i="1"/>
  <c r="AJ134" i="1"/>
  <c r="AI134" i="1"/>
  <c r="AH134" i="1"/>
  <c r="AG134" i="1"/>
  <c r="AF134" i="1"/>
  <c r="AE134" i="1"/>
  <c r="AD134" i="1"/>
  <c r="Y134" i="1"/>
  <c r="X134" i="1"/>
  <c r="I134" i="1" s="1"/>
  <c r="T134" i="1"/>
  <c r="S134" i="1"/>
  <c r="O134" i="1"/>
  <c r="J134" i="1"/>
  <c r="H134" i="1"/>
  <c r="G134" i="1"/>
  <c r="F134" i="1"/>
  <c r="E134" i="1"/>
  <c r="D134" i="1"/>
  <c r="C134" i="1"/>
  <c r="B134" i="1"/>
  <c r="A134" i="1"/>
  <c r="AY133" i="1"/>
  <c r="AT133" i="1"/>
  <c r="AP133" i="1"/>
  <c r="AO133" i="1"/>
  <c r="AJ133" i="1"/>
  <c r="AI133" i="1"/>
  <c r="AH133" i="1"/>
  <c r="AG133" i="1"/>
  <c r="AF133" i="1"/>
  <c r="AE133" i="1"/>
  <c r="AD133" i="1"/>
  <c r="Y133" i="1"/>
  <c r="X133" i="1"/>
  <c r="T133" i="1"/>
  <c r="S133" i="1"/>
  <c r="O133" i="1"/>
  <c r="J133" i="1"/>
  <c r="H133" i="1"/>
  <c r="G133" i="1"/>
  <c r="F133" i="1"/>
  <c r="E133" i="1"/>
  <c r="D133" i="1"/>
  <c r="C133" i="1"/>
  <c r="B133" i="1"/>
  <c r="A133" i="1"/>
  <c r="AY132" i="1"/>
  <c r="AT132" i="1"/>
  <c r="AP132" i="1"/>
  <c r="AO132" i="1"/>
  <c r="AJ132" i="1"/>
  <c r="AI132" i="1"/>
  <c r="AH132" i="1"/>
  <c r="AG132" i="1"/>
  <c r="AF132" i="1"/>
  <c r="AE132" i="1"/>
  <c r="AD132" i="1"/>
  <c r="Y132" i="1"/>
  <c r="T132" i="1"/>
  <c r="X132" i="1" s="1"/>
  <c r="S132" i="1"/>
  <c r="O132" i="1"/>
  <c r="J132" i="1"/>
  <c r="H132" i="1"/>
  <c r="G132" i="1"/>
  <c r="F132" i="1"/>
  <c r="F129" i="1" s="1"/>
  <c r="E132" i="1"/>
  <c r="D132" i="1"/>
  <c r="C132" i="1"/>
  <c r="B132" i="1"/>
  <c r="A132" i="1"/>
  <c r="AY131" i="1"/>
  <c r="AY129" i="1" s="1"/>
  <c r="AT131" i="1"/>
  <c r="AP131" i="1"/>
  <c r="AO131" i="1"/>
  <c r="AJ131" i="1"/>
  <c r="AI131" i="1"/>
  <c r="AH131" i="1"/>
  <c r="AH129" i="1" s="1"/>
  <c r="AG131" i="1"/>
  <c r="AF131" i="1"/>
  <c r="AE131" i="1"/>
  <c r="AD131" i="1"/>
  <c r="Y131" i="1"/>
  <c r="X131" i="1"/>
  <c r="T131" i="1"/>
  <c r="S131" i="1"/>
  <c r="O131" i="1"/>
  <c r="J131" i="1"/>
  <c r="H131" i="1"/>
  <c r="G131" i="1"/>
  <c r="F131" i="1"/>
  <c r="E131" i="1"/>
  <c r="D131" i="1"/>
  <c r="C131" i="1"/>
  <c r="B131" i="1"/>
  <c r="A131" i="1"/>
  <c r="AY130" i="1"/>
  <c r="AT130" i="1"/>
  <c r="AQ130" i="1"/>
  <c r="AG130" i="1" s="1"/>
  <c r="AO130" i="1"/>
  <c r="AJ130" i="1"/>
  <c r="AI130" i="1"/>
  <c r="AH130" i="1"/>
  <c r="AF130" i="1"/>
  <c r="AE130" i="1"/>
  <c r="AD130" i="1"/>
  <c r="Y130" i="1"/>
  <c r="X130" i="1"/>
  <c r="I130" i="1" s="1"/>
  <c r="T130" i="1"/>
  <c r="O130" i="1"/>
  <c r="K130" i="1"/>
  <c r="J130" i="1"/>
  <c r="H130" i="1"/>
  <c r="G130" i="1"/>
  <c r="F130" i="1"/>
  <c r="E130" i="1"/>
  <c r="D130" i="1"/>
  <c r="C130" i="1"/>
  <c r="B130" i="1"/>
  <c r="A130" i="1"/>
  <c r="BC129" i="1"/>
  <c r="BB129" i="1"/>
  <c r="BA129" i="1"/>
  <c r="AZ129" i="1"/>
  <c r="AX129" i="1"/>
  <c r="AW129" i="1"/>
  <c r="AV129" i="1"/>
  <c r="AU129" i="1"/>
  <c r="AR129" i="1"/>
  <c r="AN129" i="1"/>
  <c r="AM129" i="1"/>
  <c r="AL129" i="1"/>
  <c r="AK129" i="1"/>
  <c r="AC129" i="1"/>
  <c r="AB129" i="1"/>
  <c r="AA129" i="1"/>
  <c r="Z129" i="1"/>
  <c r="W129" i="1"/>
  <c r="V129" i="1"/>
  <c r="U129" i="1"/>
  <c r="R129" i="1"/>
  <c r="Q129" i="1"/>
  <c r="P129" i="1"/>
  <c r="N129" i="1"/>
  <c r="M129" i="1"/>
  <c r="L129" i="1"/>
  <c r="K129" i="1"/>
  <c r="AY127" i="1"/>
  <c r="AT127" i="1"/>
  <c r="AQ127" i="1"/>
  <c r="AG127" i="1" s="1"/>
  <c r="AO127" i="1"/>
  <c r="AJ127" i="1"/>
  <c r="AI127" i="1"/>
  <c r="AH127" i="1"/>
  <c r="AF127" i="1"/>
  <c r="AE127" i="1"/>
  <c r="AD127" i="1"/>
  <c r="Y127" i="1"/>
  <c r="X127" i="1"/>
  <c r="T127" i="1"/>
  <c r="O127" i="1"/>
  <c r="S127" i="1" s="1"/>
  <c r="N127" i="1"/>
  <c r="J127" i="1"/>
  <c r="H127" i="1"/>
  <c r="G127" i="1"/>
  <c r="F127" i="1"/>
  <c r="E127" i="1"/>
  <c r="D127" i="1"/>
  <c r="C127" i="1"/>
  <c r="B127" i="1"/>
  <c r="A127" i="1"/>
  <c r="AY126" i="1"/>
  <c r="AX126" i="1"/>
  <c r="AT126" i="1"/>
  <c r="AO126" i="1"/>
  <c r="AJ126" i="1"/>
  <c r="AI126" i="1"/>
  <c r="AH126" i="1"/>
  <c r="AG126" i="1"/>
  <c r="AF126" i="1"/>
  <c r="AE126" i="1"/>
  <c r="AD126" i="1"/>
  <c r="Y126" i="1"/>
  <c r="T126" i="1"/>
  <c r="X126" i="1" s="1"/>
  <c r="O126" i="1"/>
  <c r="S126" i="1" s="1"/>
  <c r="J126" i="1"/>
  <c r="H126" i="1"/>
  <c r="G126" i="1"/>
  <c r="F126" i="1"/>
  <c r="E126" i="1"/>
  <c r="D126" i="1"/>
  <c r="C126" i="1"/>
  <c r="B126" i="1"/>
  <c r="A126" i="1"/>
  <c r="AY125" i="1"/>
  <c r="AX125" i="1"/>
  <c r="AI125" i="1" s="1"/>
  <c r="AT125" i="1"/>
  <c r="AO125" i="1"/>
  <c r="AQ125" i="1" s="1"/>
  <c r="AG125" i="1" s="1"/>
  <c r="AJ125" i="1"/>
  <c r="AH125" i="1"/>
  <c r="AF125" i="1"/>
  <c r="AE125" i="1"/>
  <c r="AD125" i="1"/>
  <c r="Y125" i="1"/>
  <c r="X125" i="1"/>
  <c r="T125" i="1"/>
  <c r="O125" i="1"/>
  <c r="S125" i="1" s="1"/>
  <c r="I125" i="1" s="1"/>
  <c r="J125" i="1"/>
  <c r="H125" i="1"/>
  <c r="G125" i="1"/>
  <c r="F125" i="1"/>
  <c r="E125" i="1"/>
  <c r="D125" i="1"/>
  <c r="C125" i="1"/>
  <c r="B125" i="1"/>
  <c r="A125" i="1"/>
  <c r="AY124" i="1"/>
  <c r="AT124" i="1"/>
  <c r="AQ124" i="1"/>
  <c r="AG124" i="1" s="1"/>
  <c r="AO124" i="1"/>
  <c r="AJ124" i="1"/>
  <c r="AI124" i="1"/>
  <c r="AH124" i="1"/>
  <c r="AF124" i="1"/>
  <c r="AE124" i="1"/>
  <c r="AD124" i="1"/>
  <c r="Y124" i="1"/>
  <c r="X124" i="1"/>
  <c r="T124" i="1"/>
  <c r="S124" i="1"/>
  <c r="O124" i="1"/>
  <c r="J124" i="1"/>
  <c r="H124" i="1"/>
  <c r="G124" i="1"/>
  <c r="F124" i="1"/>
  <c r="E124" i="1"/>
  <c r="D124" i="1"/>
  <c r="C124" i="1"/>
  <c r="B124" i="1"/>
  <c r="A124" i="1"/>
  <c r="AY123" i="1"/>
  <c r="AT123" i="1"/>
  <c r="AQ123" i="1"/>
  <c r="AO123" i="1"/>
  <c r="AJ123" i="1"/>
  <c r="AI123" i="1"/>
  <c r="AH123" i="1"/>
  <c r="AG123" i="1"/>
  <c r="AF123" i="1"/>
  <c r="AE123" i="1"/>
  <c r="AD123" i="1"/>
  <c r="Y123" i="1"/>
  <c r="X123" i="1"/>
  <c r="T123" i="1"/>
  <c r="S123" i="1"/>
  <c r="O123" i="1"/>
  <c r="J123" i="1"/>
  <c r="I123" i="1"/>
  <c r="H123" i="1"/>
  <c r="G123" i="1"/>
  <c r="F123" i="1"/>
  <c r="E123" i="1"/>
  <c r="D123" i="1"/>
  <c r="C123" i="1"/>
  <c r="B123" i="1"/>
  <c r="A123" i="1"/>
  <c r="AY122" i="1"/>
  <c r="AT122" i="1"/>
  <c r="AO122" i="1"/>
  <c r="AQ122" i="1" s="1"/>
  <c r="AG122" i="1" s="1"/>
  <c r="AJ122" i="1"/>
  <c r="AI122" i="1"/>
  <c r="AH122" i="1"/>
  <c r="AF122" i="1"/>
  <c r="AE122" i="1"/>
  <c r="AD122" i="1"/>
  <c r="Y122" i="1"/>
  <c r="X122" i="1"/>
  <c r="T122" i="1"/>
  <c r="S122" i="1"/>
  <c r="O122" i="1"/>
  <c r="N122" i="1"/>
  <c r="J122" i="1"/>
  <c r="H122" i="1"/>
  <c r="G122" i="1"/>
  <c r="F122" i="1"/>
  <c r="F111" i="1" s="1"/>
  <c r="E122" i="1"/>
  <c r="D122" i="1"/>
  <c r="C122" i="1"/>
  <c r="B122" i="1"/>
  <c r="A122" i="1"/>
  <c r="AY121" i="1"/>
  <c r="AT121" i="1"/>
  <c r="AQ121" i="1"/>
  <c r="AO121" i="1"/>
  <c r="AJ121" i="1"/>
  <c r="AI121" i="1"/>
  <c r="AH121" i="1"/>
  <c r="AG121" i="1"/>
  <c r="AF121" i="1"/>
  <c r="AE121" i="1"/>
  <c r="AD121" i="1"/>
  <c r="Y121" i="1"/>
  <c r="X121" i="1"/>
  <c r="T121" i="1"/>
  <c r="S121" i="1"/>
  <c r="O121" i="1"/>
  <c r="J121" i="1"/>
  <c r="N121" i="1" s="1"/>
  <c r="I121" i="1" s="1"/>
  <c r="H121" i="1"/>
  <c r="G121" i="1"/>
  <c r="F121" i="1"/>
  <c r="E121" i="1"/>
  <c r="D121" i="1"/>
  <c r="C121" i="1"/>
  <c r="B121" i="1"/>
  <c r="A121" i="1"/>
  <c r="AY120" i="1"/>
  <c r="AT120" i="1"/>
  <c r="AQ120" i="1"/>
  <c r="AG120" i="1" s="1"/>
  <c r="AO120" i="1"/>
  <c r="AJ120" i="1"/>
  <c r="AI120" i="1"/>
  <c r="AH120" i="1"/>
  <c r="AF120" i="1"/>
  <c r="AE120" i="1"/>
  <c r="AD120" i="1"/>
  <c r="Y120" i="1"/>
  <c r="T120" i="1"/>
  <c r="X120" i="1" s="1"/>
  <c r="S120" i="1"/>
  <c r="I120" i="1" s="1"/>
  <c r="O120" i="1"/>
  <c r="J120" i="1"/>
  <c r="H120" i="1"/>
  <c r="G120" i="1"/>
  <c r="F120" i="1"/>
  <c r="E120" i="1"/>
  <c r="D120" i="1"/>
  <c r="C120" i="1"/>
  <c r="B120" i="1"/>
  <c r="A120" i="1"/>
  <c r="AY119" i="1"/>
  <c r="AX119" i="1"/>
  <c r="AI119" i="1" s="1"/>
  <c r="AT119" i="1"/>
  <c r="AO119" i="1"/>
  <c r="AJ119" i="1"/>
  <c r="AH119" i="1"/>
  <c r="AG119" i="1"/>
  <c r="AF119" i="1"/>
  <c r="AE119" i="1"/>
  <c r="AD119" i="1"/>
  <c r="Y119" i="1"/>
  <c r="T119" i="1"/>
  <c r="X119" i="1" s="1"/>
  <c r="S119" i="1"/>
  <c r="O119" i="1"/>
  <c r="J119" i="1"/>
  <c r="H119" i="1"/>
  <c r="G119" i="1"/>
  <c r="F119" i="1"/>
  <c r="E119" i="1"/>
  <c r="D119" i="1"/>
  <c r="C119" i="1"/>
  <c r="B119" i="1"/>
  <c r="A119" i="1"/>
  <c r="AY118" i="1"/>
  <c r="AT118" i="1"/>
  <c r="AO118" i="1"/>
  <c r="AQ118" i="1" s="1"/>
  <c r="AJ118" i="1"/>
  <c r="AI118" i="1"/>
  <c r="AH118" i="1"/>
  <c r="AG118" i="1"/>
  <c r="AF118" i="1"/>
  <c r="AE118" i="1"/>
  <c r="AD118" i="1"/>
  <c r="Y118" i="1"/>
  <c r="T118" i="1"/>
  <c r="X118" i="1" s="1"/>
  <c r="S118" i="1"/>
  <c r="O118" i="1"/>
  <c r="J118" i="1"/>
  <c r="N118" i="1" s="1"/>
  <c r="I118" i="1" s="1"/>
  <c r="H118" i="1"/>
  <c r="G118" i="1"/>
  <c r="F118" i="1"/>
  <c r="E118" i="1"/>
  <c r="D118" i="1"/>
  <c r="C118" i="1"/>
  <c r="B118" i="1"/>
  <c r="A118" i="1"/>
  <c r="AY117" i="1"/>
  <c r="AT117" i="1"/>
  <c r="AX117" i="1" s="1"/>
  <c r="AI117" i="1" s="1"/>
  <c r="AO117" i="1"/>
  <c r="AQ117" i="1" s="1"/>
  <c r="AG117" i="1" s="1"/>
  <c r="AJ117" i="1"/>
  <c r="AH117" i="1"/>
  <c r="AF117" i="1"/>
  <c r="AE117" i="1"/>
  <c r="AD117" i="1"/>
  <c r="Y117" i="1"/>
  <c r="T117" i="1"/>
  <c r="X117" i="1" s="1"/>
  <c r="O117" i="1"/>
  <c r="S117" i="1" s="1"/>
  <c r="N117" i="1"/>
  <c r="I117" i="1" s="1"/>
  <c r="J117" i="1"/>
  <c r="H117" i="1"/>
  <c r="G117" i="1"/>
  <c r="F117" i="1"/>
  <c r="E117" i="1"/>
  <c r="D117" i="1"/>
  <c r="C117" i="1"/>
  <c r="B117" i="1"/>
  <c r="A117" i="1"/>
  <c r="AY116" i="1"/>
  <c r="AT116" i="1"/>
  <c r="AQ116" i="1"/>
  <c r="AO116" i="1"/>
  <c r="AJ116" i="1"/>
  <c r="AI116" i="1"/>
  <c r="AH116" i="1"/>
  <c r="AH111" i="1" s="1"/>
  <c r="AG116" i="1"/>
  <c r="AF116" i="1"/>
  <c r="AE116" i="1"/>
  <c r="AD116" i="1"/>
  <c r="AD111" i="1" s="1"/>
  <c r="Y116" i="1"/>
  <c r="X116" i="1"/>
  <c r="T116" i="1"/>
  <c r="O116" i="1"/>
  <c r="J116" i="1"/>
  <c r="I116" i="1"/>
  <c r="H116" i="1"/>
  <c r="G116" i="1"/>
  <c r="F116" i="1"/>
  <c r="E116" i="1"/>
  <c r="D116" i="1"/>
  <c r="C116" i="1"/>
  <c r="B116" i="1"/>
  <c r="A116" i="1"/>
  <c r="AY115" i="1"/>
  <c r="AT115" i="1"/>
  <c r="AO115" i="1"/>
  <c r="AJ115" i="1"/>
  <c r="AI115" i="1"/>
  <c r="AH115" i="1"/>
  <c r="AF115" i="1"/>
  <c r="AE115" i="1"/>
  <c r="AD115" i="1"/>
  <c r="Y115" i="1"/>
  <c r="X115" i="1"/>
  <c r="I115" i="1" s="1"/>
  <c r="T115" i="1"/>
  <c r="O115" i="1"/>
  <c r="J115" i="1"/>
  <c r="H115" i="1"/>
  <c r="G115" i="1"/>
  <c r="F115" i="1"/>
  <c r="E115" i="1"/>
  <c r="D115" i="1"/>
  <c r="C115" i="1"/>
  <c r="B115" i="1"/>
  <c r="A115" i="1"/>
  <c r="AY114" i="1"/>
  <c r="AT114" i="1"/>
  <c r="AQ114" i="1"/>
  <c r="AG114" i="1" s="1"/>
  <c r="AO114" i="1"/>
  <c r="AJ114" i="1"/>
  <c r="AI114" i="1"/>
  <c r="AH114" i="1"/>
  <c r="AF114" i="1"/>
  <c r="AF111" i="1" s="1"/>
  <c r="AE114" i="1"/>
  <c r="AD114" i="1"/>
  <c r="Y114" i="1"/>
  <c r="X114" i="1"/>
  <c r="T114" i="1"/>
  <c r="S114" i="1"/>
  <c r="O114" i="1"/>
  <c r="N114" i="1"/>
  <c r="I114" i="1" s="1"/>
  <c r="J114" i="1"/>
  <c r="H114" i="1"/>
  <c r="G114" i="1"/>
  <c r="F114" i="1"/>
  <c r="E114" i="1"/>
  <c r="D114" i="1"/>
  <c r="C114" i="1"/>
  <c r="B114" i="1"/>
  <c r="A114" i="1"/>
  <c r="AY113" i="1"/>
  <c r="AT113" i="1"/>
  <c r="AQ113" i="1"/>
  <c r="AO113" i="1"/>
  <c r="AJ113" i="1"/>
  <c r="AI113" i="1"/>
  <c r="AI111" i="1" s="1"/>
  <c r="AH113" i="1"/>
  <c r="AG113" i="1"/>
  <c r="AF113" i="1"/>
  <c r="AE113" i="1"/>
  <c r="AE111" i="1" s="1"/>
  <c r="AD113" i="1"/>
  <c r="Y113" i="1"/>
  <c r="T113" i="1"/>
  <c r="X113" i="1" s="1"/>
  <c r="S113" i="1"/>
  <c r="O113" i="1"/>
  <c r="J113" i="1"/>
  <c r="H113" i="1"/>
  <c r="G113" i="1"/>
  <c r="F113" i="1"/>
  <c r="E113" i="1"/>
  <c r="D113" i="1"/>
  <c r="C113" i="1"/>
  <c r="B113" i="1"/>
  <c r="A113" i="1"/>
  <c r="AY112" i="1"/>
  <c r="AY111" i="1" s="1"/>
  <c r="AT112" i="1"/>
  <c r="AQ112" i="1"/>
  <c r="AO112" i="1"/>
  <c r="AJ112" i="1"/>
  <c r="AI112" i="1"/>
  <c r="AH112" i="1"/>
  <c r="AF112" i="1"/>
  <c r="AE112" i="1"/>
  <c r="AD112" i="1"/>
  <c r="Y112" i="1"/>
  <c r="X112" i="1"/>
  <c r="T112" i="1"/>
  <c r="S112" i="1"/>
  <c r="O112" i="1"/>
  <c r="O111" i="1" s="1"/>
  <c r="N112" i="1"/>
  <c r="I112" i="1" s="1"/>
  <c r="J112" i="1"/>
  <c r="H112" i="1"/>
  <c r="G112" i="1"/>
  <c r="F112" i="1"/>
  <c r="E112" i="1"/>
  <c r="E111" i="1" s="1"/>
  <c r="D112" i="1"/>
  <c r="D111" i="1" s="1"/>
  <c r="C112" i="1"/>
  <c r="B112" i="1"/>
  <c r="A112" i="1"/>
  <c r="BC111" i="1"/>
  <c r="BB111" i="1"/>
  <c r="BA111" i="1"/>
  <c r="AZ111" i="1"/>
  <c r="AX111" i="1"/>
  <c r="AW111" i="1"/>
  <c r="AV111" i="1"/>
  <c r="AU111" i="1"/>
  <c r="AS111" i="1"/>
  <c r="AR111" i="1"/>
  <c r="AP111" i="1"/>
  <c r="AN111" i="1"/>
  <c r="AM111" i="1"/>
  <c r="AL111" i="1"/>
  <c r="AK111" i="1"/>
  <c r="AC111" i="1"/>
  <c r="AB111" i="1"/>
  <c r="AA111" i="1"/>
  <c r="Z111" i="1"/>
  <c r="W111" i="1"/>
  <c r="V111" i="1"/>
  <c r="U111" i="1"/>
  <c r="T111" i="1"/>
  <c r="R111" i="1"/>
  <c r="Q111" i="1"/>
  <c r="P111" i="1"/>
  <c r="M111" i="1"/>
  <c r="L111" i="1"/>
  <c r="K111" i="1"/>
  <c r="H111" i="1"/>
  <c r="BC108" i="1"/>
  <c r="BB108" i="1"/>
  <c r="BA108" i="1"/>
  <c r="AZ108" i="1"/>
  <c r="AY108" i="1"/>
  <c r="AX108" i="1"/>
  <c r="AW108" i="1"/>
  <c r="AV108" i="1"/>
  <c r="AU108" i="1"/>
  <c r="AT108" i="1"/>
  <c r="AS108" i="1"/>
  <c r="AR108" i="1"/>
  <c r="AQ108" i="1"/>
  <c r="AP108" i="1"/>
  <c r="AO108" i="1"/>
  <c r="AN108" i="1"/>
  <c r="AM108" i="1"/>
  <c r="AL108" i="1"/>
  <c r="AK108" i="1"/>
  <c r="AJ108" i="1"/>
  <c r="AI108" i="1"/>
  <c r="AH108" i="1"/>
  <c r="AG108" i="1"/>
  <c r="AF108" i="1"/>
  <c r="AE108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AG105" i="1"/>
  <c r="AF105" i="1"/>
  <c r="AE105" i="1"/>
  <c r="AD105" i="1"/>
  <c r="AC105" i="1"/>
  <c r="AB105" i="1"/>
  <c r="AA105" i="1"/>
  <c r="Z105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AY104" i="1"/>
  <c r="AT104" i="1"/>
  <c r="AQ104" i="1"/>
  <c r="AO104" i="1"/>
  <c r="AJ104" i="1"/>
  <c r="AI104" i="1"/>
  <c r="AH104" i="1"/>
  <c r="AG104" i="1"/>
  <c r="AF104" i="1"/>
  <c r="AE104" i="1"/>
  <c r="AD104" i="1"/>
  <c r="Y104" i="1"/>
  <c r="Y94" i="1" s="1"/>
  <c r="T104" i="1"/>
  <c r="X104" i="1" s="1"/>
  <c r="I104" i="1" s="1"/>
  <c r="O104" i="1"/>
  <c r="J104" i="1"/>
  <c r="H104" i="1"/>
  <c r="G104" i="1"/>
  <c r="F104" i="1"/>
  <c r="E104" i="1"/>
  <c r="D104" i="1"/>
  <c r="C104" i="1"/>
  <c r="B104" i="1"/>
  <c r="A104" i="1"/>
  <c r="AY103" i="1"/>
  <c r="AT103" i="1"/>
  <c r="AQ103" i="1"/>
  <c r="AO103" i="1"/>
  <c r="AJ103" i="1"/>
  <c r="AI103" i="1"/>
  <c r="AH103" i="1"/>
  <c r="AG103" i="1"/>
  <c r="AF103" i="1"/>
  <c r="AE103" i="1"/>
  <c r="AD103" i="1"/>
  <c r="Y103" i="1"/>
  <c r="X103" i="1"/>
  <c r="T103" i="1"/>
  <c r="O103" i="1"/>
  <c r="J103" i="1"/>
  <c r="I103" i="1"/>
  <c r="H103" i="1"/>
  <c r="G103" i="1"/>
  <c r="F103" i="1"/>
  <c r="E103" i="1"/>
  <c r="D103" i="1"/>
  <c r="C103" i="1"/>
  <c r="B103" i="1"/>
  <c r="A103" i="1"/>
  <c r="AY102" i="1"/>
  <c r="AT102" i="1"/>
  <c r="AO102" i="1"/>
  <c r="AQ102" i="1" s="1"/>
  <c r="AG102" i="1" s="1"/>
  <c r="AJ102" i="1"/>
  <c r="AI102" i="1"/>
  <c r="AH102" i="1"/>
  <c r="AF102" i="1"/>
  <c r="AE102" i="1"/>
  <c r="AE94" i="1" s="1"/>
  <c r="AD102" i="1"/>
  <c r="Y102" i="1"/>
  <c r="X102" i="1"/>
  <c r="I102" i="1" s="1"/>
  <c r="T102" i="1"/>
  <c r="O102" i="1"/>
  <c r="J102" i="1"/>
  <c r="H102" i="1"/>
  <c r="G102" i="1"/>
  <c r="F102" i="1"/>
  <c r="E102" i="1"/>
  <c r="D102" i="1"/>
  <c r="C102" i="1"/>
  <c r="B102" i="1"/>
  <c r="A102" i="1"/>
  <c r="AY101" i="1"/>
  <c r="AT101" i="1"/>
  <c r="AQ101" i="1"/>
  <c r="AG101" i="1" s="1"/>
  <c r="AO101" i="1"/>
  <c r="AJ101" i="1"/>
  <c r="AI101" i="1"/>
  <c r="AH101" i="1"/>
  <c r="AF101" i="1"/>
  <c r="AE101" i="1"/>
  <c r="AD101" i="1"/>
  <c r="Y101" i="1"/>
  <c r="X101" i="1"/>
  <c r="T101" i="1"/>
  <c r="O101" i="1"/>
  <c r="O94" i="1" s="1"/>
  <c r="J101" i="1"/>
  <c r="I101" i="1"/>
  <c r="H101" i="1"/>
  <c r="G101" i="1"/>
  <c r="F101" i="1"/>
  <c r="E101" i="1"/>
  <c r="D101" i="1"/>
  <c r="C101" i="1"/>
  <c r="B101" i="1"/>
  <c r="A101" i="1"/>
  <c r="AY100" i="1"/>
  <c r="AT100" i="1"/>
  <c r="AO100" i="1"/>
  <c r="AQ100" i="1" s="1"/>
  <c r="AG100" i="1" s="1"/>
  <c r="AJ100" i="1"/>
  <c r="AI100" i="1"/>
  <c r="AH100" i="1"/>
  <c r="AF100" i="1"/>
  <c r="AE100" i="1"/>
  <c r="AD100" i="1"/>
  <c r="Y100" i="1"/>
  <c r="T100" i="1"/>
  <c r="X100" i="1" s="1"/>
  <c r="I100" i="1" s="1"/>
  <c r="O100" i="1"/>
  <c r="J100" i="1"/>
  <c r="H100" i="1"/>
  <c r="G100" i="1"/>
  <c r="F100" i="1"/>
  <c r="E100" i="1"/>
  <c r="D100" i="1"/>
  <c r="C100" i="1"/>
  <c r="B100" i="1"/>
  <c r="A100" i="1"/>
  <c r="AY99" i="1"/>
  <c r="AT99" i="1"/>
  <c r="AQ99" i="1"/>
  <c r="AG99" i="1" s="1"/>
  <c r="AO99" i="1"/>
  <c r="AJ99" i="1"/>
  <c r="AI99" i="1"/>
  <c r="AH99" i="1"/>
  <c r="AF99" i="1"/>
  <c r="AE99" i="1"/>
  <c r="AD99" i="1"/>
  <c r="Y99" i="1"/>
  <c r="X99" i="1"/>
  <c r="I99" i="1" s="1"/>
  <c r="T99" i="1"/>
  <c r="O99" i="1"/>
  <c r="J99" i="1"/>
  <c r="H99" i="1"/>
  <c r="G99" i="1"/>
  <c r="G94" i="1" s="1"/>
  <c r="F99" i="1"/>
  <c r="E99" i="1"/>
  <c r="D99" i="1"/>
  <c r="C99" i="1"/>
  <c r="B99" i="1"/>
  <c r="A99" i="1"/>
  <c r="AY98" i="1"/>
  <c r="AX98" i="1"/>
  <c r="AI98" i="1" s="1"/>
  <c r="AT98" i="1"/>
  <c r="AQ98" i="1"/>
  <c r="AO98" i="1"/>
  <c r="AJ98" i="1"/>
  <c r="AH98" i="1"/>
  <c r="AG98" i="1"/>
  <c r="AF98" i="1"/>
  <c r="AE98" i="1"/>
  <c r="AD98" i="1"/>
  <c r="Y98" i="1"/>
  <c r="X98" i="1"/>
  <c r="T98" i="1"/>
  <c r="O98" i="1"/>
  <c r="J98" i="1"/>
  <c r="N98" i="1" s="1"/>
  <c r="H98" i="1"/>
  <c r="G98" i="1"/>
  <c r="F98" i="1"/>
  <c r="E98" i="1"/>
  <c r="D98" i="1"/>
  <c r="C98" i="1"/>
  <c r="B98" i="1"/>
  <c r="A98" i="1"/>
  <c r="AY97" i="1"/>
  <c r="AT97" i="1"/>
  <c r="AQ97" i="1"/>
  <c r="AG97" i="1" s="1"/>
  <c r="AO97" i="1"/>
  <c r="AJ97" i="1"/>
  <c r="AI97" i="1"/>
  <c r="AH97" i="1"/>
  <c r="AF97" i="1"/>
  <c r="AE97" i="1"/>
  <c r="AD97" i="1"/>
  <c r="AD94" i="1" s="1"/>
  <c r="Y97" i="1"/>
  <c r="X97" i="1"/>
  <c r="T97" i="1"/>
  <c r="O97" i="1"/>
  <c r="J97" i="1"/>
  <c r="I97" i="1"/>
  <c r="H97" i="1"/>
  <c r="G97" i="1"/>
  <c r="F97" i="1"/>
  <c r="E97" i="1"/>
  <c r="D97" i="1"/>
  <c r="C97" i="1"/>
  <c r="B97" i="1"/>
  <c r="A97" i="1"/>
  <c r="AY96" i="1"/>
  <c r="AT96" i="1"/>
  <c r="AO96" i="1"/>
  <c r="AQ96" i="1" s="1"/>
  <c r="AJ96" i="1"/>
  <c r="AI96" i="1"/>
  <c r="AH96" i="1"/>
  <c r="AF96" i="1"/>
  <c r="AE96" i="1"/>
  <c r="AD96" i="1"/>
  <c r="Y96" i="1"/>
  <c r="T96" i="1"/>
  <c r="O96" i="1"/>
  <c r="J96" i="1"/>
  <c r="H96" i="1"/>
  <c r="G96" i="1"/>
  <c r="F96" i="1"/>
  <c r="E96" i="1"/>
  <c r="D96" i="1"/>
  <c r="C96" i="1"/>
  <c r="B96" i="1"/>
  <c r="A96" i="1"/>
  <c r="AY95" i="1"/>
  <c r="AT95" i="1"/>
  <c r="AT94" i="1" s="1"/>
  <c r="AQ95" i="1"/>
  <c r="AG95" i="1" s="1"/>
  <c r="AO95" i="1"/>
  <c r="AO94" i="1" s="1"/>
  <c r="AJ95" i="1"/>
  <c r="AI95" i="1"/>
  <c r="AH95" i="1"/>
  <c r="AH94" i="1" s="1"/>
  <c r="AF95" i="1"/>
  <c r="AF94" i="1" s="1"/>
  <c r="AE95" i="1"/>
  <c r="AD95" i="1"/>
  <c r="Y95" i="1"/>
  <c r="X95" i="1"/>
  <c r="T95" i="1"/>
  <c r="S95" i="1"/>
  <c r="I95" i="1" s="1"/>
  <c r="O95" i="1"/>
  <c r="J95" i="1"/>
  <c r="H95" i="1"/>
  <c r="H94" i="1" s="1"/>
  <c r="G95" i="1"/>
  <c r="F95" i="1"/>
  <c r="F94" i="1" s="1"/>
  <c r="E95" i="1"/>
  <c r="D95" i="1"/>
  <c r="C95" i="1"/>
  <c r="B95" i="1"/>
  <c r="A95" i="1"/>
  <c r="BC94" i="1"/>
  <c r="BB94" i="1"/>
  <c r="BA94" i="1"/>
  <c r="AZ94" i="1"/>
  <c r="AY94" i="1"/>
  <c r="AW94" i="1"/>
  <c r="AV94" i="1"/>
  <c r="AU94" i="1"/>
  <c r="AS94" i="1"/>
  <c r="AR94" i="1"/>
  <c r="AP94" i="1"/>
  <c r="AN94" i="1"/>
  <c r="AM94" i="1"/>
  <c r="AL94" i="1"/>
  <c r="AK94" i="1"/>
  <c r="AC94" i="1"/>
  <c r="AB94" i="1"/>
  <c r="AA94" i="1"/>
  <c r="Z94" i="1"/>
  <c r="W94" i="1"/>
  <c r="V94" i="1"/>
  <c r="U94" i="1"/>
  <c r="S94" i="1"/>
  <c r="R94" i="1"/>
  <c r="Q94" i="1"/>
  <c r="P94" i="1"/>
  <c r="M94" i="1"/>
  <c r="L94" i="1"/>
  <c r="K94" i="1"/>
  <c r="AY92" i="1"/>
  <c r="AT92" i="1"/>
  <c r="AQ92" i="1"/>
  <c r="AG92" i="1" s="1"/>
  <c r="AO92" i="1"/>
  <c r="AJ92" i="1"/>
  <c r="AI92" i="1"/>
  <c r="AH92" i="1"/>
  <c r="AH88" i="1" s="1"/>
  <c r="AF92" i="1"/>
  <c r="AE92" i="1"/>
  <c r="AD92" i="1"/>
  <c r="Y92" i="1"/>
  <c r="X92" i="1"/>
  <c r="I92" i="1" s="1"/>
  <c r="T92" i="1"/>
  <c r="O92" i="1"/>
  <c r="O88" i="1" s="1"/>
  <c r="O87" i="1" s="1"/>
  <c r="J92" i="1"/>
  <c r="H92" i="1"/>
  <c r="G92" i="1"/>
  <c r="G88" i="1" s="1"/>
  <c r="G87" i="1" s="1"/>
  <c r="G83" i="1" s="1"/>
  <c r="G28" i="1" s="1"/>
  <c r="F92" i="1"/>
  <c r="E92" i="1"/>
  <c r="D92" i="1"/>
  <c r="C92" i="1"/>
  <c r="B92" i="1"/>
  <c r="A92" i="1"/>
  <c r="AY91" i="1"/>
  <c r="AT91" i="1"/>
  <c r="AQ91" i="1"/>
  <c r="AO91" i="1"/>
  <c r="AJ91" i="1"/>
  <c r="AI91" i="1"/>
  <c r="AH91" i="1"/>
  <c r="AG91" i="1"/>
  <c r="AF91" i="1"/>
  <c r="AE91" i="1"/>
  <c r="AD91" i="1"/>
  <c r="Y91" i="1"/>
  <c r="T91" i="1"/>
  <c r="X91" i="1" s="1"/>
  <c r="O91" i="1"/>
  <c r="J91" i="1"/>
  <c r="H91" i="1"/>
  <c r="G91" i="1"/>
  <c r="F91" i="1"/>
  <c r="F88" i="1" s="1"/>
  <c r="F87" i="1" s="1"/>
  <c r="E91" i="1"/>
  <c r="D91" i="1"/>
  <c r="C91" i="1"/>
  <c r="B91" i="1"/>
  <c r="A91" i="1"/>
  <c r="AY90" i="1"/>
  <c r="AY88" i="1" s="1"/>
  <c r="AY87" i="1" s="1"/>
  <c r="AX90" i="1"/>
  <c r="AT90" i="1"/>
  <c r="AO90" i="1"/>
  <c r="AQ90" i="1" s="1"/>
  <c r="AG90" i="1" s="1"/>
  <c r="AJ90" i="1"/>
  <c r="AI90" i="1"/>
  <c r="AH90" i="1"/>
  <c r="AF90" i="1"/>
  <c r="AE90" i="1"/>
  <c r="AD90" i="1"/>
  <c r="Y90" i="1"/>
  <c r="X90" i="1"/>
  <c r="I90" i="1" s="1"/>
  <c r="T90" i="1"/>
  <c r="T88" i="1" s="1"/>
  <c r="T87" i="1" s="1"/>
  <c r="O90" i="1"/>
  <c r="J90" i="1"/>
  <c r="H90" i="1"/>
  <c r="G90" i="1"/>
  <c r="F90" i="1"/>
  <c r="E90" i="1"/>
  <c r="D90" i="1"/>
  <c r="C90" i="1"/>
  <c r="B90" i="1"/>
  <c r="A90" i="1"/>
  <c r="AY89" i="1"/>
  <c r="AT89" i="1"/>
  <c r="AO89" i="1"/>
  <c r="AJ89" i="1"/>
  <c r="AJ88" i="1" s="1"/>
  <c r="AJ87" i="1" s="1"/>
  <c r="AH89" i="1"/>
  <c r="AG89" i="1"/>
  <c r="AF89" i="1"/>
  <c r="AE89" i="1"/>
  <c r="AD89" i="1"/>
  <c r="AD88" i="1" s="1"/>
  <c r="AD87" i="1" s="1"/>
  <c r="Y89" i="1"/>
  <c r="X89" i="1"/>
  <c r="T89" i="1"/>
  <c r="S89" i="1"/>
  <c r="I89" i="1" s="1"/>
  <c r="O89" i="1"/>
  <c r="J89" i="1"/>
  <c r="J88" i="1" s="1"/>
  <c r="J87" i="1" s="1"/>
  <c r="H89" i="1"/>
  <c r="G89" i="1"/>
  <c r="F89" i="1"/>
  <c r="E89" i="1"/>
  <c r="D89" i="1"/>
  <c r="C89" i="1"/>
  <c r="B89" i="1"/>
  <c r="A89" i="1"/>
  <c r="BC88" i="1"/>
  <c r="BC87" i="1" s="1"/>
  <c r="BB88" i="1"/>
  <c r="BB87" i="1" s="1"/>
  <c r="BA88" i="1"/>
  <c r="BA87" i="1" s="1"/>
  <c r="AZ88" i="1"/>
  <c r="AW88" i="1"/>
  <c r="AW87" i="1" s="1"/>
  <c r="AV88" i="1"/>
  <c r="AV87" i="1" s="1"/>
  <c r="AU88" i="1"/>
  <c r="AU87" i="1" s="1"/>
  <c r="AU83" i="1" s="1"/>
  <c r="AS88" i="1"/>
  <c r="AR88" i="1"/>
  <c r="AP88" i="1"/>
  <c r="AP87" i="1" s="1"/>
  <c r="AO88" i="1"/>
  <c r="AN88" i="1"/>
  <c r="AM88" i="1"/>
  <c r="AL88" i="1"/>
  <c r="AK88" i="1"/>
  <c r="AE88" i="1"/>
  <c r="AC88" i="1"/>
  <c r="AC87" i="1" s="1"/>
  <c r="AC83" i="1" s="1"/>
  <c r="AB88" i="1"/>
  <c r="AA88" i="1"/>
  <c r="Z88" i="1"/>
  <c r="W88" i="1"/>
  <c r="V88" i="1"/>
  <c r="U88" i="1"/>
  <c r="S88" i="1"/>
  <c r="S87" i="1" s="1"/>
  <c r="S83" i="1" s="1"/>
  <c r="R88" i="1"/>
  <c r="R87" i="1" s="1"/>
  <c r="Q88" i="1"/>
  <c r="P88" i="1"/>
  <c r="N88" i="1"/>
  <c r="M88" i="1"/>
  <c r="L88" i="1"/>
  <c r="L87" i="1" s="1"/>
  <c r="K88" i="1"/>
  <c r="E88" i="1"/>
  <c r="D88" i="1"/>
  <c r="D87" i="1" s="1"/>
  <c r="AZ87" i="1"/>
  <c r="AS87" i="1"/>
  <c r="AR87" i="1"/>
  <c r="AO87" i="1"/>
  <c r="AN87" i="1"/>
  <c r="AM87" i="1"/>
  <c r="AL87" i="1"/>
  <c r="AK87" i="1"/>
  <c r="AH87" i="1"/>
  <c r="AE87" i="1"/>
  <c r="AE83" i="1" s="1"/>
  <c r="AB87" i="1"/>
  <c r="AA87" i="1"/>
  <c r="Z87" i="1"/>
  <c r="W87" i="1"/>
  <c r="V87" i="1"/>
  <c r="U87" i="1"/>
  <c r="Q87" i="1"/>
  <c r="P87" i="1"/>
  <c r="P83" i="1" s="1"/>
  <c r="P28" i="1" s="1"/>
  <c r="N87" i="1"/>
  <c r="M87" i="1"/>
  <c r="K87" i="1"/>
  <c r="E87" i="1"/>
  <c r="BC84" i="1"/>
  <c r="BB84" i="1"/>
  <c r="BB83" i="1" s="1"/>
  <c r="BA84" i="1"/>
  <c r="AZ84" i="1"/>
  <c r="AY84" i="1"/>
  <c r="AX84" i="1"/>
  <c r="AW84" i="1"/>
  <c r="AW83" i="1" s="1"/>
  <c r="AV84" i="1"/>
  <c r="AV83" i="1" s="1"/>
  <c r="AU84" i="1"/>
  <c r="AT84" i="1"/>
  <c r="AS84" i="1"/>
  <c r="AR84" i="1"/>
  <c r="AR83" i="1" s="1"/>
  <c r="AQ84" i="1"/>
  <c r="AP84" i="1"/>
  <c r="AP83" i="1" s="1"/>
  <c r="AO84" i="1"/>
  <c r="AN84" i="1"/>
  <c r="AM84" i="1"/>
  <c r="AM83" i="1" s="1"/>
  <c r="AL84" i="1"/>
  <c r="AK84" i="1"/>
  <c r="AJ84" i="1"/>
  <c r="AI84" i="1"/>
  <c r="AH84" i="1"/>
  <c r="AG84" i="1"/>
  <c r="AF84" i="1"/>
  <c r="AE84" i="1"/>
  <c r="AD84" i="1"/>
  <c r="AC84" i="1"/>
  <c r="AB84" i="1"/>
  <c r="AA84" i="1"/>
  <c r="Z84" i="1"/>
  <c r="Z83" i="1" s="1"/>
  <c r="Y84" i="1"/>
  <c r="X84" i="1"/>
  <c r="W84" i="1"/>
  <c r="V84" i="1"/>
  <c r="U84" i="1"/>
  <c r="U83" i="1" s="1"/>
  <c r="T84" i="1"/>
  <c r="S84" i="1"/>
  <c r="R84" i="1"/>
  <c r="R83" i="1" s="1"/>
  <c r="Q84" i="1"/>
  <c r="Q83" i="1" s="1"/>
  <c r="P84" i="1"/>
  <c r="O84" i="1"/>
  <c r="N84" i="1"/>
  <c r="M84" i="1"/>
  <c r="M83" i="1" s="1"/>
  <c r="L84" i="1"/>
  <c r="L83" i="1" s="1"/>
  <c r="K84" i="1"/>
  <c r="J84" i="1"/>
  <c r="I84" i="1"/>
  <c r="H84" i="1"/>
  <c r="G84" i="1"/>
  <c r="F84" i="1"/>
  <c r="E84" i="1"/>
  <c r="D84" i="1"/>
  <c r="BC83" i="1"/>
  <c r="AZ83" i="1"/>
  <c r="AS83" i="1"/>
  <c r="AO83" i="1"/>
  <c r="AN83" i="1"/>
  <c r="AK83" i="1"/>
  <c r="AH83" i="1"/>
  <c r="AD83" i="1"/>
  <c r="AB83" i="1"/>
  <c r="AA83" i="1"/>
  <c r="W83" i="1"/>
  <c r="V83" i="1"/>
  <c r="K83" i="1"/>
  <c r="AY82" i="1"/>
  <c r="AT82" i="1"/>
  <c r="AX82" i="1" s="1"/>
  <c r="AI82" i="1" s="1"/>
  <c r="AO82" i="1"/>
  <c r="AJ82" i="1"/>
  <c r="AH82" i="1"/>
  <c r="AG82" i="1"/>
  <c r="AF82" i="1"/>
  <c r="AE82" i="1"/>
  <c r="AD82" i="1"/>
  <c r="Y82" i="1"/>
  <c r="X82" i="1"/>
  <c r="T82" i="1"/>
  <c r="S82" i="1"/>
  <c r="I82" i="1" s="1"/>
  <c r="O82" i="1"/>
  <c r="J82" i="1"/>
  <c r="H82" i="1"/>
  <c r="G82" i="1"/>
  <c r="F82" i="1"/>
  <c r="E82" i="1"/>
  <c r="D82" i="1"/>
  <c r="C82" i="1"/>
  <c r="B82" i="1"/>
  <c r="A82" i="1"/>
  <c r="AY81" i="1"/>
  <c r="AT81" i="1"/>
  <c r="AO81" i="1"/>
  <c r="AQ81" i="1" s="1"/>
  <c r="AG81" i="1" s="1"/>
  <c r="AJ81" i="1"/>
  <c r="AI81" i="1"/>
  <c r="AH81" i="1"/>
  <c r="AF81" i="1"/>
  <c r="AE81" i="1"/>
  <c r="AD81" i="1"/>
  <c r="Y81" i="1"/>
  <c r="X81" i="1"/>
  <c r="I81" i="1" s="1"/>
  <c r="T81" i="1"/>
  <c r="O81" i="1"/>
  <c r="J81" i="1"/>
  <c r="H81" i="1"/>
  <c r="G81" i="1"/>
  <c r="F81" i="1"/>
  <c r="E81" i="1"/>
  <c r="D81" i="1"/>
  <c r="C81" i="1"/>
  <c r="B81" i="1"/>
  <c r="A81" i="1"/>
  <c r="AY80" i="1"/>
  <c r="AT80" i="1"/>
  <c r="AX80" i="1" s="1"/>
  <c r="AI80" i="1" s="1"/>
  <c r="AQ80" i="1"/>
  <c r="AO80" i="1"/>
  <c r="AJ80" i="1"/>
  <c r="AH80" i="1"/>
  <c r="AG80" i="1"/>
  <c r="AF80" i="1"/>
  <c r="AE80" i="1"/>
  <c r="AD80" i="1"/>
  <c r="AD77" i="1" s="1"/>
  <c r="AD75" i="1" s="1"/>
  <c r="Y80" i="1"/>
  <c r="T80" i="1"/>
  <c r="O80" i="1"/>
  <c r="J80" i="1"/>
  <c r="H80" i="1"/>
  <c r="H77" i="1" s="1"/>
  <c r="G80" i="1"/>
  <c r="F80" i="1"/>
  <c r="E80" i="1"/>
  <c r="E77" i="1" s="1"/>
  <c r="D80" i="1"/>
  <c r="C80" i="1"/>
  <c r="B80" i="1"/>
  <c r="A80" i="1"/>
  <c r="AY79" i="1"/>
  <c r="AT79" i="1"/>
  <c r="AO79" i="1"/>
  <c r="AJ79" i="1"/>
  <c r="AJ77" i="1" s="1"/>
  <c r="AJ75" i="1" s="1"/>
  <c r="AI79" i="1"/>
  <c r="AH79" i="1"/>
  <c r="AG79" i="1"/>
  <c r="AF79" i="1"/>
  <c r="AE79" i="1"/>
  <c r="AD79" i="1"/>
  <c r="Y79" i="1"/>
  <c r="T79" i="1"/>
  <c r="X79" i="1" s="1"/>
  <c r="S79" i="1"/>
  <c r="O79" i="1"/>
  <c r="J79" i="1"/>
  <c r="H79" i="1"/>
  <c r="G79" i="1"/>
  <c r="F79" i="1"/>
  <c r="E79" i="1"/>
  <c r="D79" i="1"/>
  <c r="C79" i="1"/>
  <c r="B79" i="1"/>
  <c r="A79" i="1"/>
  <c r="AY78" i="1"/>
  <c r="AT78" i="1"/>
  <c r="AQ78" i="1"/>
  <c r="AO78" i="1"/>
  <c r="AO77" i="1" s="1"/>
  <c r="AO75" i="1" s="1"/>
  <c r="AJ78" i="1"/>
  <c r="AI78" i="1"/>
  <c r="AI77" i="1" s="1"/>
  <c r="AI75" i="1" s="1"/>
  <c r="AH78" i="1"/>
  <c r="AF78" i="1"/>
  <c r="AE78" i="1"/>
  <c r="AE77" i="1" s="1"/>
  <c r="AE75" i="1" s="1"/>
  <c r="AD78" i="1"/>
  <c r="Y78" i="1"/>
  <c r="X78" i="1"/>
  <c r="T78" i="1"/>
  <c r="O78" i="1"/>
  <c r="J78" i="1"/>
  <c r="H78" i="1"/>
  <c r="G78" i="1"/>
  <c r="F78" i="1"/>
  <c r="E78" i="1"/>
  <c r="D78" i="1"/>
  <c r="D77" i="1" s="1"/>
  <c r="C78" i="1"/>
  <c r="B78" i="1"/>
  <c r="A78" i="1"/>
  <c r="BC77" i="1"/>
  <c r="BB77" i="1"/>
  <c r="BA77" i="1"/>
  <c r="BA75" i="1" s="1"/>
  <c r="AZ77" i="1"/>
  <c r="AZ75" i="1" s="1"/>
  <c r="AX77" i="1"/>
  <c r="AX75" i="1" s="1"/>
  <c r="AW77" i="1"/>
  <c r="AV77" i="1"/>
  <c r="AU77" i="1"/>
  <c r="AU75" i="1" s="1"/>
  <c r="AS77" i="1"/>
  <c r="AR77" i="1"/>
  <c r="AP77" i="1"/>
  <c r="AP75" i="1" s="1"/>
  <c r="AN77" i="1"/>
  <c r="AN75" i="1" s="1"/>
  <c r="AM77" i="1"/>
  <c r="AL77" i="1"/>
  <c r="AK77" i="1"/>
  <c r="AH77" i="1"/>
  <c r="AH75" i="1" s="1"/>
  <c r="AC77" i="1"/>
  <c r="AC75" i="1" s="1"/>
  <c r="AB77" i="1"/>
  <c r="AA77" i="1"/>
  <c r="AA75" i="1" s="1"/>
  <c r="Z77" i="1"/>
  <c r="W77" i="1"/>
  <c r="W75" i="1" s="1"/>
  <c r="V77" i="1"/>
  <c r="V75" i="1" s="1"/>
  <c r="U77" i="1"/>
  <c r="R77" i="1"/>
  <c r="Q77" i="1"/>
  <c r="Q75" i="1" s="1"/>
  <c r="P77" i="1"/>
  <c r="P75" i="1" s="1"/>
  <c r="O77" i="1"/>
  <c r="N77" i="1"/>
  <c r="M77" i="1"/>
  <c r="L77" i="1"/>
  <c r="K77" i="1"/>
  <c r="K75" i="1" s="1"/>
  <c r="J77" i="1"/>
  <c r="J75" i="1" s="1"/>
  <c r="F77" i="1"/>
  <c r="F75" i="1" s="1"/>
  <c r="BC75" i="1"/>
  <c r="BB75" i="1"/>
  <c r="AW75" i="1"/>
  <c r="AV75" i="1"/>
  <c r="AS75" i="1"/>
  <c r="AR75" i="1"/>
  <c r="AM75" i="1"/>
  <c r="AL75" i="1"/>
  <c r="AK75" i="1"/>
  <c r="AB75" i="1"/>
  <c r="Z75" i="1"/>
  <c r="U75" i="1"/>
  <c r="R75" i="1"/>
  <c r="O75" i="1"/>
  <c r="N75" i="1"/>
  <c r="M75" i="1"/>
  <c r="L75" i="1"/>
  <c r="H75" i="1"/>
  <c r="E75" i="1"/>
  <c r="D75" i="1"/>
  <c r="BC71" i="1"/>
  <c r="BB71" i="1"/>
  <c r="BA71" i="1"/>
  <c r="AZ71" i="1"/>
  <c r="AY71" i="1"/>
  <c r="AX71" i="1"/>
  <c r="AX66" i="1" s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L66" i="1" s="1"/>
  <c r="AK71" i="1"/>
  <c r="AJ71" i="1"/>
  <c r="AI71" i="1"/>
  <c r="AH71" i="1"/>
  <c r="AG71" i="1"/>
  <c r="AF71" i="1"/>
  <c r="AF66" i="1" s="1"/>
  <c r="AE71" i="1"/>
  <c r="AD71" i="1"/>
  <c r="AC71" i="1"/>
  <c r="AB71" i="1"/>
  <c r="AA71" i="1"/>
  <c r="Z71" i="1"/>
  <c r="Z66" i="1" s="1"/>
  <c r="Y71" i="1"/>
  <c r="X71" i="1"/>
  <c r="W71" i="1"/>
  <c r="V71" i="1"/>
  <c r="U71" i="1"/>
  <c r="T71" i="1"/>
  <c r="S71" i="1"/>
  <c r="R71" i="1"/>
  <c r="Q71" i="1"/>
  <c r="P71" i="1"/>
  <c r="O71" i="1"/>
  <c r="N71" i="1"/>
  <c r="N66" i="1" s="1"/>
  <c r="M71" i="1"/>
  <c r="L71" i="1"/>
  <c r="K71" i="1"/>
  <c r="J71" i="1"/>
  <c r="I71" i="1"/>
  <c r="H71" i="1"/>
  <c r="G71" i="1"/>
  <c r="F71" i="1"/>
  <c r="E71" i="1"/>
  <c r="D71" i="1"/>
  <c r="BC67" i="1"/>
  <c r="BC66" i="1" s="1"/>
  <c r="BB67" i="1"/>
  <c r="BA67" i="1"/>
  <c r="AZ67" i="1"/>
  <c r="AZ66" i="1" s="1"/>
  <c r="AY67" i="1"/>
  <c r="AX67" i="1"/>
  <c r="AW67" i="1"/>
  <c r="AW66" i="1" s="1"/>
  <c r="AV67" i="1"/>
  <c r="AU67" i="1"/>
  <c r="AT67" i="1"/>
  <c r="AT66" i="1" s="1"/>
  <c r="AS67" i="1"/>
  <c r="AR67" i="1"/>
  <c r="AQ67" i="1"/>
  <c r="AQ66" i="1" s="1"/>
  <c r="AP67" i="1"/>
  <c r="AO67" i="1"/>
  <c r="AN67" i="1"/>
  <c r="AM67" i="1"/>
  <c r="AL67" i="1"/>
  <c r="AK67" i="1"/>
  <c r="AK66" i="1" s="1"/>
  <c r="AJ67" i="1"/>
  <c r="AI67" i="1"/>
  <c r="AH67" i="1"/>
  <c r="AH66" i="1" s="1"/>
  <c r="AG67" i="1"/>
  <c r="AF67" i="1"/>
  <c r="AE67" i="1"/>
  <c r="AE66" i="1" s="1"/>
  <c r="AD67" i="1"/>
  <c r="AC67" i="1"/>
  <c r="AB67" i="1"/>
  <c r="AB66" i="1" s="1"/>
  <c r="AB50" i="1" s="1"/>
  <c r="AA67" i="1"/>
  <c r="Z67" i="1"/>
  <c r="Y67" i="1"/>
  <c r="Y66" i="1" s="1"/>
  <c r="X67" i="1"/>
  <c r="W67" i="1"/>
  <c r="V67" i="1"/>
  <c r="V66" i="1" s="1"/>
  <c r="U67" i="1"/>
  <c r="T67" i="1"/>
  <c r="S67" i="1"/>
  <c r="S66" i="1" s="1"/>
  <c r="R67" i="1"/>
  <c r="Q67" i="1"/>
  <c r="P67" i="1"/>
  <c r="P66" i="1" s="1"/>
  <c r="O67" i="1"/>
  <c r="N67" i="1"/>
  <c r="M67" i="1"/>
  <c r="M66" i="1" s="1"/>
  <c r="L67" i="1"/>
  <c r="K67" i="1"/>
  <c r="J67" i="1"/>
  <c r="J66" i="1" s="1"/>
  <c r="I67" i="1"/>
  <c r="H67" i="1"/>
  <c r="G67" i="1"/>
  <c r="G66" i="1" s="1"/>
  <c r="F67" i="1"/>
  <c r="E67" i="1"/>
  <c r="D67" i="1"/>
  <c r="D66" i="1" s="1"/>
  <c r="BA66" i="1"/>
  <c r="AU66" i="1"/>
  <c r="AR66" i="1"/>
  <c r="AO66" i="1"/>
  <c r="AN66" i="1"/>
  <c r="AI66" i="1"/>
  <c r="AC66" i="1"/>
  <c r="W66" i="1"/>
  <c r="T66" i="1"/>
  <c r="Q66" i="1"/>
  <c r="K66" i="1"/>
  <c r="H66" i="1"/>
  <c r="E66" i="1"/>
  <c r="BC63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L50" i="1" s="1"/>
  <c r="AK63" i="1"/>
  <c r="AJ63" i="1"/>
  <c r="AI63" i="1"/>
  <c r="AH63" i="1"/>
  <c r="AG63" i="1"/>
  <c r="AF63" i="1"/>
  <c r="AE63" i="1"/>
  <c r="AD63" i="1"/>
  <c r="AC63" i="1"/>
  <c r="AB63" i="1"/>
  <c r="AA63" i="1"/>
  <c r="Z63" i="1"/>
  <c r="Z50" i="1" s="1"/>
  <c r="Y63" i="1"/>
  <c r="X63" i="1"/>
  <c r="W63" i="1"/>
  <c r="V63" i="1"/>
  <c r="U63" i="1"/>
  <c r="T63" i="1"/>
  <c r="S63" i="1"/>
  <c r="R63" i="1"/>
  <c r="Q63" i="1"/>
  <c r="P63" i="1"/>
  <c r="O63" i="1"/>
  <c r="N63" i="1"/>
  <c r="N50" i="1" s="1"/>
  <c r="M63" i="1"/>
  <c r="L63" i="1"/>
  <c r="K63" i="1"/>
  <c r="J63" i="1"/>
  <c r="I63" i="1"/>
  <c r="H63" i="1"/>
  <c r="G63" i="1"/>
  <c r="F63" i="1"/>
  <c r="E63" i="1"/>
  <c r="D63" i="1"/>
  <c r="AY62" i="1"/>
  <c r="AX62" i="1"/>
  <c r="AI62" i="1" s="1"/>
  <c r="AI54" i="1" s="1"/>
  <c r="AT62" i="1"/>
  <c r="AO62" i="1"/>
  <c r="AJ62" i="1"/>
  <c r="AH62" i="1"/>
  <c r="AG62" i="1"/>
  <c r="AF62" i="1"/>
  <c r="AE62" i="1"/>
  <c r="AD62" i="1"/>
  <c r="Y62" i="1"/>
  <c r="X62" i="1"/>
  <c r="T62" i="1"/>
  <c r="O62" i="1"/>
  <c r="S62" i="1" s="1"/>
  <c r="I62" i="1" s="1"/>
  <c r="M62" i="1"/>
  <c r="J62" i="1"/>
  <c r="H62" i="1"/>
  <c r="G62" i="1"/>
  <c r="F62" i="1"/>
  <c r="E62" i="1"/>
  <c r="D62" i="1"/>
  <c r="C62" i="1"/>
  <c r="B62" i="1"/>
  <c r="A62" i="1"/>
  <c r="AY61" i="1"/>
  <c r="AX61" i="1"/>
  <c r="AI61" i="1" s="1"/>
  <c r="AT61" i="1"/>
  <c r="AO61" i="1"/>
  <c r="AJ61" i="1"/>
  <c r="AH61" i="1"/>
  <c r="AG61" i="1"/>
  <c r="AF61" i="1"/>
  <c r="AE61" i="1"/>
  <c r="AD61" i="1"/>
  <c r="Y61" i="1"/>
  <c r="X61" i="1"/>
  <c r="T61" i="1"/>
  <c r="O61" i="1"/>
  <c r="J61" i="1"/>
  <c r="I61" i="1"/>
  <c r="H61" i="1"/>
  <c r="G61" i="1"/>
  <c r="F61" i="1"/>
  <c r="E61" i="1"/>
  <c r="D61" i="1"/>
  <c r="C61" i="1"/>
  <c r="B61" i="1"/>
  <c r="A61" i="1"/>
  <c r="AY60" i="1"/>
  <c r="AT60" i="1"/>
  <c r="AX60" i="1" s="1"/>
  <c r="AO60" i="1"/>
  <c r="AJ60" i="1"/>
  <c r="AI60" i="1"/>
  <c r="AH60" i="1"/>
  <c r="AG60" i="1"/>
  <c r="AF60" i="1"/>
  <c r="AE60" i="1"/>
  <c r="AD60" i="1"/>
  <c r="Y60" i="1"/>
  <c r="X60" i="1"/>
  <c r="I60" i="1" s="1"/>
  <c r="T60" i="1"/>
  <c r="O60" i="1"/>
  <c r="J60" i="1"/>
  <c r="H60" i="1"/>
  <c r="G60" i="1"/>
  <c r="F60" i="1"/>
  <c r="E60" i="1"/>
  <c r="D60" i="1"/>
  <c r="C60" i="1"/>
  <c r="B60" i="1"/>
  <c r="A60" i="1"/>
  <c r="AY59" i="1"/>
  <c r="AX59" i="1"/>
  <c r="AT59" i="1"/>
  <c r="AO59" i="1"/>
  <c r="AJ59" i="1"/>
  <c r="AI59" i="1"/>
  <c r="AH59" i="1"/>
  <c r="AG59" i="1"/>
  <c r="AF59" i="1"/>
  <c r="AE59" i="1"/>
  <c r="AD59" i="1"/>
  <c r="Y59" i="1"/>
  <c r="T59" i="1"/>
  <c r="X59" i="1" s="1"/>
  <c r="O59" i="1"/>
  <c r="J59" i="1"/>
  <c r="I59" i="1"/>
  <c r="H59" i="1"/>
  <c r="G59" i="1"/>
  <c r="F59" i="1"/>
  <c r="E59" i="1"/>
  <c r="D59" i="1"/>
  <c r="C59" i="1"/>
  <c r="B59" i="1"/>
  <c r="A59" i="1"/>
  <c r="AY58" i="1"/>
  <c r="AX58" i="1"/>
  <c r="AI58" i="1" s="1"/>
  <c r="AT58" i="1"/>
  <c r="AQ58" i="1"/>
  <c r="AG58" i="1" s="1"/>
  <c r="AO58" i="1"/>
  <c r="AJ58" i="1"/>
  <c r="AH58" i="1"/>
  <c r="AF58" i="1"/>
  <c r="AE58" i="1"/>
  <c r="AD58" i="1"/>
  <c r="Y58" i="1"/>
  <c r="X58" i="1"/>
  <c r="I58" i="1" s="1"/>
  <c r="T58" i="1"/>
  <c r="O58" i="1"/>
  <c r="J58" i="1"/>
  <c r="H58" i="1"/>
  <c r="G58" i="1"/>
  <c r="F58" i="1"/>
  <c r="E58" i="1"/>
  <c r="D58" i="1"/>
  <c r="C58" i="1"/>
  <c r="B58" i="1"/>
  <c r="A58" i="1"/>
  <c r="AY57" i="1"/>
  <c r="AT57" i="1"/>
  <c r="AQ57" i="1"/>
  <c r="AO57" i="1"/>
  <c r="AJ57" i="1"/>
  <c r="AI57" i="1"/>
  <c r="AH57" i="1"/>
  <c r="AG57" i="1"/>
  <c r="AF57" i="1"/>
  <c r="AE57" i="1"/>
  <c r="AD57" i="1"/>
  <c r="Y57" i="1"/>
  <c r="T57" i="1"/>
  <c r="X57" i="1" s="1"/>
  <c r="O57" i="1"/>
  <c r="J57" i="1"/>
  <c r="I57" i="1"/>
  <c r="H57" i="1"/>
  <c r="G57" i="1"/>
  <c r="F57" i="1"/>
  <c r="E57" i="1"/>
  <c r="E54" i="1" s="1"/>
  <c r="D57" i="1"/>
  <c r="C57" i="1"/>
  <c r="B57" i="1"/>
  <c r="A57" i="1"/>
  <c r="AY56" i="1"/>
  <c r="AT56" i="1"/>
  <c r="AT54" i="1" s="1"/>
  <c r="AO56" i="1"/>
  <c r="AQ56" i="1" s="1"/>
  <c r="AG56" i="1" s="1"/>
  <c r="AJ56" i="1"/>
  <c r="AI56" i="1"/>
  <c r="AH56" i="1"/>
  <c r="AF56" i="1"/>
  <c r="AE56" i="1"/>
  <c r="AD56" i="1"/>
  <c r="Y56" i="1"/>
  <c r="X56" i="1"/>
  <c r="T56" i="1"/>
  <c r="O56" i="1"/>
  <c r="K56" i="1"/>
  <c r="J56" i="1"/>
  <c r="H56" i="1"/>
  <c r="H54" i="1" s="1"/>
  <c r="G56" i="1"/>
  <c r="F56" i="1"/>
  <c r="E56" i="1"/>
  <c r="D56" i="1"/>
  <c r="C56" i="1"/>
  <c r="B56" i="1"/>
  <c r="A56" i="1"/>
  <c r="AY55" i="1"/>
  <c r="AY54" i="1" s="1"/>
  <c r="AT55" i="1"/>
  <c r="AO55" i="1"/>
  <c r="AJ55" i="1"/>
  <c r="AI55" i="1"/>
  <c r="AH55" i="1"/>
  <c r="AF55" i="1"/>
  <c r="AE55" i="1"/>
  <c r="AD55" i="1"/>
  <c r="Y55" i="1"/>
  <c r="T55" i="1"/>
  <c r="X55" i="1" s="1"/>
  <c r="O55" i="1"/>
  <c r="J55" i="1"/>
  <c r="H55" i="1"/>
  <c r="G55" i="1"/>
  <c r="F55" i="1"/>
  <c r="F54" i="1" s="1"/>
  <c r="F51" i="1" s="1"/>
  <c r="E55" i="1"/>
  <c r="D55" i="1"/>
  <c r="C55" i="1"/>
  <c r="B55" i="1"/>
  <c r="A55" i="1"/>
  <c r="BC54" i="1"/>
  <c r="BC51" i="1" s="1"/>
  <c r="BC50" i="1" s="1"/>
  <c r="BB54" i="1"/>
  <c r="BA54" i="1"/>
  <c r="BA51" i="1" s="1"/>
  <c r="AZ54" i="1"/>
  <c r="AW54" i="1"/>
  <c r="AV54" i="1"/>
  <c r="AU54" i="1"/>
  <c r="AU51" i="1" s="1"/>
  <c r="AS54" i="1"/>
  <c r="AR54" i="1"/>
  <c r="AR51" i="1" s="1"/>
  <c r="AP54" i="1"/>
  <c r="AN54" i="1"/>
  <c r="AN51" i="1" s="1"/>
  <c r="AN50" i="1" s="1"/>
  <c r="AM54" i="1"/>
  <c r="AL54" i="1"/>
  <c r="AL51" i="1" s="1"/>
  <c r="AK54" i="1"/>
  <c r="AF54" i="1"/>
  <c r="AC54" i="1"/>
  <c r="AC51" i="1" s="1"/>
  <c r="AC50" i="1" s="1"/>
  <c r="AB54" i="1"/>
  <c r="AA54" i="1"/>
  <c r="Z54" i="1"/>
  <c r="Z51" i="1" s="1"/>
  <c r="Y54" i="1"/>
  <c r="W54" i="1"/>
  <c r="W51" i="1" s="1"/>
  <c r="V54" i="1"/>
  <c r="U54" i="1"/>
  <c r="R54" i="1"/>
  <c r="Q54" i="1"/>
  <c r="Q51" i="1" s="1"/>
  <c r="P54" i="1"/>
  <c r="N54" i="1"/>
  <c r="N51" i="1" s="1"/>
  <c r="M54" i="1"/>
  <c r="L54" i="1"/>
  <c r="K54" i="1"/>
  <c r="K51" i="1" s="1"/>
  <c r="AY53" i="1"/>
  <c r="AT53" i="1"/>
  <c r="AX53" i="1" s="1"/>
  <c r="AI53" i="1" s="1"/>
  <c r="AO53" i="1"/>
  <c r="AJ53" i="1"/>
  <c r="AH53" i="1"/>
  <c r="AG53" i="1"/>
  <c r="AF53" i="1"/>
  <c r="AE53" i="1"/>
  <c r="AD53" i="1"/>
  <c r="Y53" i="1"/>
  <c r="T53" i="1"/>
  <c r="S53" i="1"/>
  <c r="O53" i="1"/>
  <c r="J53" i="1"/>
  <c r="H53" i="1"/>
  <c r="G53" i="1"/>
  <c r="F53" i="1"/>
  <c r="E53" i="1"/>
  <c r="D53" i="1"/>
  <c r="C53" i="1"/>
  <c r="B53" i="1"/>
  <c r="A53" i="1"/>
  <c r="AY52" i="1"/>
  <c r="AT52" i="1"/>
  <c r="AX52" i="1" s="1"/>
  <c r="AO52" i="1"/>
  <c r="AJ52" i="1"/>
  <c r="AH52" i="1"/>
  <c r="AG52" i="1"/>
  <c r="AF52" i="1"/>
  <c r="AE52" i="1"/>
  <c r="AD52" i="1"/>
  <c r="Y52" i="1"/>
  <c r="X52" i="1"/>
  <c r="T52" i="1"/>
  <c r="S52" i="1"/>
  <c r="O52" i="1"/>
  <c r="J52" i="1"/>
  <c r="H52" i="1"/>
  <c r="G52" i="1"/>
  <c r="F52" i="1"/>
  <c r="E52" i="1"/>
  <c r="D52" i="1"/>
  <c r="C52" i="1"/>
  <c r="B52" i="1"/>
  <c r="A52" i="1"/>
  <c r="BB51" i="1"/>
  <c r="AZ51" i="1"/>
  <c r="AW51" i="1"/>
  <c r="AV51" i="1"/>
  <c r="AS51" i="1"/>
  <c r="AP51" i="1"/>
  <c r="AM51" i="1"/>
  <c r="AK51" i="1"/>
  <c r="AB51" i="1"/>
  <c r="AA51" i="1"/>
  <c r="Y51" i="1"/>
  <c r="V51" i="1"/>
  <c r="U51" i="1"/>
  <c r="R51" i="1"/>
  <c r="P51" i="1"/>
  <c r="M51" i="1"/>
  <c r="M50" i="1" s="1"/>
  <c r="L51" i="1"/>
  <c r="BA50" i="1"/>
  <c r="AW50" i="1"/>
  <c r="AU50" i="1"/>
  <c r="AU49" i="1" s="1"/>
  <c r="AU48" i="1" s="1"/>
  <c r="AR50" i="1"/>
  <c r="AR27" i="1" s="1"/>
  <c r="AR26" i="1" s="1"/>
  <c r="AR25" i="1" s="1"/>
  <c r="AK50" i="1"/>
  <c r="W50" i="1"/>
  <c r="W49" i="1" s="1"/>
  <c r="V50" i="1"/>
  <c r="V49" i="1" s="1"/>
  <c r="V48" i="1" s="1"/>
  <c r="Q50" i="1"/>
  <c r="Q49" i="1" s="1"/>
  <c r="Q48" i="1" s="1"/>
  <c r="K50" i="1"/>
  <c r="K27" i="1" s="1"/>
  <c r="K26" i="1" s="1"/>
  <c r="K25" i="1" s="1"/>
  <c r="W48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P46" i="1"/>
  <c r="AO46" i="1"/>
  <c r="AN46" i="1"/>
  <c r="AM46" i="1"/>
  <c r="AL46" i="1"/>
  <c r="AK46" i="1"/>
  <c r="AI46" i="1"/>
  <c r="AH46" i="1"/>
  <c r="AF46" i="1"/>
  <c r="AE46" i="1"/>
  <c r="AC46" i="1"/>
  <c r="AB46" i="1"/>
  <c r="AA46" i="1"/>
  <c r="Z46" i="1"/>
  <c r="Y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H46" i="1"/>
  <c r="G46" i="1"/>
  <c r="F46" i="1"/>
  <c r="E46" i="1"/>
  <c r="D46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P41" i="1"/>
  <c r="AO41" i="1"/>
  <c r="AN41" i="1"/>
  <c r="AM41" i="1"/>
  <c r="AL41" i="1"/>
  <c r="AK41" i="1"/>
  <c r="AI41" i="1"/>
  <c r="AH41" i="1"/>
  <c r="AF41" i="1"/>
  <c r="AE41" i="1"/>
  <c r="AC41" i="1"/>
  <c r="AB41" i="1"/>
  <c r="AA41" i="1"/>
  <c r="Z41" i="1"/>
  <c r="Y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H41" i="1"/>
  <c r="G41" i="1"/>
  <c r="F41" i="1"/>
  <c r="E41" i="1"/>
  <c r="D41" i="1"/>
  <c r="BC32" i="1"/>
  <c r="BB32" i="1"/>
  <c r="BA32" i="1"/>
  <c r="AZ32" i="1"/>
  <c r="AY32" i="1"/>
  <c r="AX32" i="1"/>
  <c r="AW32" i="1"/>
  <c r="AV32" i="1"/>
  <c r="AU32" i="1"/>
  <c r="AR32" i="1"/>
  <c r="AN32" i="1"/>
  <c r="AM32" i="1"/>
  <c r="AL32" i="1"/>
  <c r="AK32" i="1"/>
  <c r="AH32" i="1"/>
  <c r="AC32" i="1"/>
  <c r="AB32" i="1"/>
  <c r="AA32" i="1"/>
  <c r="Z32" i="1"/>
  <c r="W32" i="1"/>
  <c r="V32" i="1"/>
  <c r="U32" i="1"/>
  <c r="R32" i="1"/>
  <c r="Q32" i="1"/>
  <c r="P32" i="1"/>
  <c r="N32" i="1"/>
  <c r="M32" i="1"/>
  <c r="L32" i="1"/>
  <c r="K32" i="1"/>
  <c r="F32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BC30" i="1"/>
  <c r="BB30" i="1"/>
  <c r="BA30" i="1"/>
  <c r="AZ30" i="1"/>
  <c r="AY30" i="1"/>
  <c r="AX30" i="1"/>
  <c r="AW30" i="1"/>
  <c r="AV30" i="1"/>
  <c r="AU30" i="1"/>
  <c r="AS30" i="1"/>
  <c r="AR30" i="1"/>
  <c r="AP30" i="1"/>
  <c r="AN30" i="1"/>
  <c r="AM30" i="1"/>
  <c r="AL30" i="1"/>
  <c r="AK30" i="1"/>
  <c r="AI30" i="1"/>
  <c r="AH30" i="1"/>
  <c r="AF30" i="1"/>
  <c r="AE30" i="1"/>
  <c r="AD30" i="1"/>
  <c r="AC30" i="1"/>
  <c r="AB30" i="1"/>
  <c r="AA30" i="1"/>
  <c r="Z30" i="1"/>
  <c r="W30" i="1"/>
  <c r="V30" i="1"/>
  <c r="U30" i="1"/>
  <c r="T30" i="1"/>
  <c r="R30" i="1"/>
  <c r="Q30" i="1"/>
  <c r="P30" i="1"/>
  <c r="O30" i="1"/>
  <c r="M30" i="1"/>
  <c r="L30" i="1"/>
  <c r="K30" i="1"/>
  <c r="H30" i="1"/>
  <c r="F30" i="1"/>
  <c r="E30" i="1"/>
  <c r="D30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BC28" i="1"/>
  <c r="BB28" i="1"/>
  <c r="AZ28" i="1"/>
  <c r="AW28" i="1"/>
  <c r="AV28" i="1"/>
  <c r="AU28" i="1"/>
  <c r="AS28" i="1"/>
  <c r="AR28" i="1"/>
  <c r="AP28" i="1"/>
  <c r="AO28" i="1"/>
  <c r="AN28" i="1"/>
  <c r="AM28" i="1"/>
  <c r="AK28" i="1"/>
  <c r="AH28" i="1"/>
  <c r="AE28" i="1"/>
  <c r="AD28" i="1"/>
  <c r="AC28" i="1"/>
  <c r="AB28" i="1"/>
  <c r="AA28" i="1"/>
  <c r="Z28" i="1"/>
  <c r="W28" i="1"/>
  <c r="V28" i="1"/>
  <c r="U28" i="1"/>
  <c r="S28" i="1"/>
  <c r="R28" i="1"/>
  <c r="Q28" i="1"/>
  <c r="M28" i="1"/>
  <c r="L28" i="1"/>
  <c r="K28" i="1"/>
  <c r="BA27" i="1"/>
  <c r="AU27" i="1"/>
  <c r="AU26" i="1" s="1"/>
  <c r="W27" i="1"/>
  <c r="W26" i="1" s="1"/>
  <c r="W25" i="1" s="1"/>
  <c r="Q27" i="1"/>
  <c r="AU25" i="1"/>
  <c r="C24" i="1"/>
  <c r="A12" i="1"/>
  <c r="A10" i="1"/>
  <c r="A7" i="1"/>
  <c r="A5" i="1"/>
  <c r="N27" i="1" l="1"/>
  <c r="Z27" i="1"/>
  <c r="Z26" i="1" s="1"/>
  <c r="Z25" i="1" s="1"/>
  <c r="Z49" i="1"/>
  <c r="Z48" i="1" s="1"/>
  <c r="AL27" i="1"/>
  <c r="AL26" i="1" s="1"/>
  <c r="AL25" i="1" s="1"/>
  <c r="M49" i="1"/>
  <c r="M48" i="1" s="1"/>
  <c r="M27" i="1"/>
  <c r="M26" i="1" s="1"/>
  <c r="M25" i="1" s="1"/>
  <c r="BC49" i="1"/>
  <c r="BC48" i="1" s="1"/>
  <c r="BC27" i="1"/>
  <c r="BC26" i="1" s="1"/>
  <c r="BC25" i="1" s="1"/>
  <c r="AB49" i="1"/>
  <c r="AB48" i="1" s="1"/>
  <c r="AB27" i="1"/>
  <c r="AB26" i="1" s="1"/>
  <c r="AB25" i="1" s="1"/>
  <c r="AC49" i="1"/>
  <c r="AC48" i="1" s="1"/>
  <c r="AC27" i="1"/>
  <c r="AC26" i="1" s="1"/>
  <c r="AC25" i="1" s="1"/>
  <c r="G51" i="1"/>
  <c r="G50" i="1" s="1"/>
  <c r="AN49" i="1"/>
  <c r="AN48" i="1" s="1"/>
  <c r="AN27" i="1"/>
  <c r="AN26" i="1" s="1"/>
  <c r="AN25" i="1" s="1"/>
  <c r="AZ50" i="1"/>
  <c r="X80" i="1"/>
  <c r="I80" i="1" s="1"/>
  <c r="T77" i="1"/>
  <c r="T75" i="1" s="1"/>
  <c r="AT88" i="1"/>
  <c r="AT87" i="1" s="1"/>
  <c r="AT83" i="1" s="1"/>
  <c r="AT28" i="1" s="1"/>
  <c r="AX89" i="1"/>
  <c r="K49" i="1"/>
  <c r="K48" i="1" s="1"/>
  <c r="AR49" i="1"/>
  <c r="AR48" i="1" s="1"/>
  <c r="I52" i="1"/>
  <c r="AF51" i="1"/>
  <c r="AY51" i="1"/>
  <c r="AY50" i="1" s="1"/>
  <c r="S77" i="1"/>
  <c r="S75" i="1" s="1"/>
  <c r="I79" i="1"/>
  <c r="AK49" i="1"/>
  <c r="AK48" i="1" s="1"/>
  <c r="AK27" i="1"/>
  <c r="AK26" i="1" s="1"/>
  <c r="AK25" i="1" s="1"/>
  <c r="P50" i="1"/>
  <c r="X53" i="1"/>
  <c r="I53" i="1" s="1"/>
  <c r="AX54" i="1"/>
  <c r="AE54" i="1"/>
  <c r="AE51" i="1" s="1"/>
  <c r="AE50" i="1" s="1"/>
  <c r="AQ55" i="1"/>
  <c r="AO54" i="1"/>
  <c r="F66" i="1"/>
  <c r="F50" i="1" s="1"/>
  <c r="L66" i="1"/>
  <c r="R66" i="1"/>
  <c r="X66" i="1"/>
  <c r="AD66" i="1"/>
  <c r="AJ66" i="1"/>
  <c r="AP66" i="1"/>
  <c r="AP50" i="1" s="1"/>
  <c r="AV66" i="1"/>
  <c r="BB66" i="1"/>
  <c r="Y88" i="1"/>
  <c r="Y87" i="1" s="1"/>
  <c r="Y83" i="1" s="1"/>
  <c r="Y28" i="1" s="1"/>
  <c r="AW49" i="1"/>
  <c r="AW48" i="1" s="1"/>
  <c r="AW27" i="1"/>
  <c r="AW26" i="1" s="1"/>
  <c r="AW25" i="1" s="1"/>
  <c r="AT51" i="1"/>
  <c r="J54" i="1"/>
  <c r="J51" i="1" s="1"/>
  <c r="J50" i="1" s="1"/>
  <c r="S56" i="1"/>
  <c r="O54" i="1"/>
  <c r="O51" i="1" s="1"/>
  <c r="O50" i="1" s="1"/>
  <c r="I78" i="1"/>
  <c r="I77" i="1" s="1"/>
  <c r="I75" i="1" s="1"/>
  <c r="V27" i="1"/>
  <c r="V26" i="1" s="1"/>
  <c r="V25" i="1" s="1"/>
  <c r="Q26" i="1"/>
  <c r="Q25" i="1" s="1"/>
  <c r="AV50" i="1"/>
  <c r="H51" i="1"/>
  <c r="H50" i="1" s="1"/>
  <c r="T54" i="1"/>
  <c r="T51" i="1" s="1"/>
  <c r="T50" i="1" s="1"/>
  <c r="D54" i="1"/>
  <c r="D51" i="1" s="1"/>
  <c r="D50" i="1" s="1"/>
  <c r="AH54" i="1"/>
  <c r="AH51" i="1" s="1"/>
  <c r="AH50" i="1" s="1"/>
  <c r="G54" i="1"/>
  <c r="AX51" i="1"/>
  <c r="AX50" i="1" s="1"/>
  <c r="AI52" i="1"/>
  <c r="AI51" i="1" s="1"/>
  <c r="AI50" i="1" s="1"/>
  <c r="L50" i="1"/>
  <c r="U50" i="1"/>
  <c r="X54" i="1"/>
  <c r="I55" i="1"/>
  <c r="R50" i="1"/>
  <c r="BB50" i="1"/>
  <c r="E51" i="1"/>
  <c r="E50" i="1" s="1"/>
  <c r="AO51" i="1"/>
  <c r="AO50" i="1" s="1"/>
  <c r="I66" i="1"/>
  <c r="O66" i="1"/>
  <c r="U66" i="1"/>
  <c r="AA66" i="1"/>
  <c r="AA50" i="1" s="1"/>
  <c r="AG66" i="1"/>
  <c r="AM66" i="1"/>
  <c r="AM50" i="1" s="1"/>
  <c r="AS66" i="1"/>
  <c r="AS50" i="1" s="1"/>
  <c r="AY66" i="1"/>
  <c r="AG78" i="1"/>
  <c r="AG77" i="1" s="1"/>
  <c r="AG75" i="1" s="1"/>
  <c r="AQ77" i="1"/>
  <c r="AQ75" i="1" s="1"/>
  <c r="AF77" i="1"/>
  <c r="AF75" i="1" s="1"/>
  <c r="AT77" i="1"/>
  <c r="AT75" i="1" s="1"/>
  <c r="O83" i="1"/>
  <c r="O28" i="1" s="1"/>
  <c r="AY83" i="1"/>
  <c r="AY28" i="1" s="1"/>
  <c r="X129" i="1"/>
  <c r="X32" i="1" s="1"/>
  <c r="I131" i="1"/>
  <c r="AD54" i="1"/>
  <c r="AD51" i="1" s="1"/>
  <c r="AD50" i="1" s="1"/>
  <c r="AJ54" i="1"/>
  <c r="AJ51" i="1" s="1"/>
  <c r="AJ50" i="1" s="1"/>
  <c r="AY77" i="1"/>
  <c r="AY75" i="1" s="1"/>
  <c r="BA83" i="1"/>
  <c r="T94" i="1"/>
  <c r="X96" i="1"/>
  <c r="I96" i="1" s="1"/>
  <c r="I94" i="1" s="1"/>
  <c r="F83" i="1"/>
  <c r="F28" i="1" s="1"/>
  <c r="AJ129" i="1"/>
  <c r="AJ32" i="1" s="1"/>
  <c r="G77" i="1"/>
  <c r="G75" i="1" s="1"/>
  <c r="J83" i="1"/>
  <c r="J28" i="1" s="1"/>
  <c r="AF88" i="1"/>
  <c r="AF87" i="1" s="1"/>
  <c r="AJ94" i="1"/>
  <c r="AJ83" i="1" s="1"/>
  <c r="AJ28" i="1" s="1"/>
  <c r="Y111" i="1"/>
  <c r="Y30" i="1" s="1"/>
  <c r="AJ111" i="1"/>
  <c r="AJ30" i="1" s="1"/>
  <c r="H129" i="1"/>
  <c r="H32" i="1" s="1"/>
  <c r="AI129" i="1"/>
  <c r="AI32" i="1" s="1"/>
  <c r="Y129" i="1"/>
  <c r="Y32" i="1" s="1"/>
  <c r="G129" i="1"/>
  <c r="G32" i="1" s="1"/>
  <c r="H83" i="1"/>
  <c r="H28" i="1" s="1"/>
  <c r="T83" i="1"/>
  <c r="T28" i="1" s="1"/>
  <c r="AF83" i="1"/>
  <c r="AF28" i="1" s="1"/>
  <c r="AL83" i="1"/>
  <c r="AL28" i="1" s="1"/>
  <c r="X94" i="1"/>
  <c r="I98" i="1"/>
  <c r="N94" i="1"/>
  <c r="N83" i="1" s="1"/>
  <c r="J111" i="1"/>
  <c r="J30" i="1" s="1"/>
  <c r="N113" i="1"/>
  <c r="AO111" i="1"/>
  <c r="AO30" i="1" s="1"/>
  <c r="AQ115" i="1"/>
  <c r="AG115" i="1" s="1"/>
  <c r="AG88" i="1"/>
  <c r="AG87" i="1" s="1"/>
  <c r="AQ94" i="1"/>
  <c r="AQ111" i="1"/>
  <c r="AQ30" i="1" s="1"/>
  <c r="AG112" i="1"/>
  <c r="AG111" i="1" s="1"/>
  <c r="AG30" i="1" s="1"/>
  <c r="AD129" i="1"/>
  <c r="AD32" i="1" s="1"/>
  <c r="AE129" i="1"/>
  <c r="AE32" i="1" s="1"/>
  <c r="Y77" i="1"/>
  <c r="Y75" i="1" s="1"/>
  <c r="Y50" i="1" s="1"/>
  <c r="H88" i="1"/>
  <c r="H87" i="1" s="1"/>
  <c r="J94" i="1"/>
  <c r="E94" i="1"/>
  <c r="E83" i="1" s="1"/>
  <c r="E28" i="1" s="1"/>
  <c r="AI94" i="1"/>
  <c r="S111" i="1"/>
  <c r="S30" i="1" s="1"/>
  <c r="AT111" i="1"/>
  <c r="AT30" i="1" s="1"/>
  <c r="E129" i="1"/>
  <c r="E32" i="1" s="1"/>
  <c r="AO129" i="1"/>
  <c r="AO32" i="1" s="1"/>
  <c r="I137" i="1"/>
  <c r="I160" i="1"/>
  <c r="AQ88" i="1"/>
  <c r="AQ87" i="1" s="1"/>
  <c r="X88" i="1"/>
  <c r="X87" i="1" s="1"/>
  <c r="X83" i="1" s="1"/>
  <c r="X28" i="1" s="1"/>
  <c r="I91" i="1"/>
  <c r="I88" i="1" s="1"/>
  <c r="I87" i="1" s="1"/>
  <c r="I83" i="1" s="1"/>
  <c r="I28" i="1" s="1"/>
  <c r="D94" i="1"/>
  <c r="D83" i="1" s="1"/>
  <c r="D28" i="1" s="1"/>
  <c r="AG96" i="1"/>
  <c r="AG94" i="1" s="1"/>
  <c r="G111" i="1"/>
  <c r="G30" i="1" s="1"/>
  <c r="X111" i="1"/>
  <c r="X30" i="1" s="1"/>
  <c r="I126" i="1"/>
  <c r="AT129" i="1"/>
  <c r="AT32" i="1" s="1"/>
  <c r="I133" i="1"/>
  <c r="S129" i="1"/>
  <c r="S32" i="1" s="1"/>
  <c r="I157" i="1"/>
  <c r="AQ129" i="1"/>
  <c r="AQ32" i="1" s="1"/>
  <c r="J129" i="1"/>
  <c r="J32" i="1" s="1"/>
  <c r="I165" i="1"/>
  <c r="I186" i="1"/>
  <c r="I191" i="1"/>
  <c r="I195" i="1"/>
  <c r="I124" i="1"/>
  <c r="D129" i="1"/>
  <c r="D32" i="1" s="1"/>
  <c r="AG129" i="1"/>
  <c r="AG32" i="1" s="1"/>
  <c r="I141" i="1"/>
  <c r="I144" i="1"/>
  <c r="I119" i="1"/>
  <c r="I127" i="1"/>
  <c r="O129" i="1"/>
  <c r="O32" i="1" s="1"/>
  <c r="I135" i="1"/>
  <c r="AP136" i="1"/>
  <c r="I150" i="1"/>
  <c r="I168" i="1"/>
  <c r="I171" i="1"/>
  <c r="I174" i="1"/>
  <c r="I177" i="1"/>
  <c r="I180" i="1"/>
  <c r="I183" i="1"/>
  <c r="AS129" i="1"/>
  <c r="AS32" i="1" s="1"/>
  <c r="I283" i="1"/>
  <c r="I282" i="1" s="1"/>
  <c r="X282" i="1"/>
  <c r="I122" i="1"/>
  <c r="I156" i="1"/>
  <c r="I159" i="1"/>
  <c r="I162" i="1"/>
  <c r="I192" i="1"/>
  <c r="AJ282" i="1"/>
  <c r="AX94" i="1"/>
  <c r="T129" i="1"/>
  <c r="T32" i="1" s="1"/>
  <c r="I132" i="1"/>
  <c r="I138" i="1"/>
  <c r="I129" i="1" s="1"/>
  <c r="I32" i="1" s="1"/>
  <c r="AD282" i="1"/>
  <c r="AG283" i="1"/>
  <c r="AG282" i="1" s="1"/>
  <c r="AQ282" i="1"/>
  <c r="AM49" i="1" l="1"/>
  <c r="AM48" i="1" s="1"/>
  <c r="AM27" i="1"/>
  <c r="AM26" i="1" s="1"/>
  <c r="AM25" i="1" s="1"/>
  <c r="AS27" i="1"/>
  <c r="AS26" i="1" s="1"/>
  <c r="AS25" i="1" s="1"/>
  <c r="AS49" i="1"/>
  <c r="AS48" i="1" s="1"/>
  <c r="T49" i="1"/>
  <c r="T48" i="1" s="1"/>
  <c r="T27" i="1"/>
  <c r="T26" i="1" s="1"/>
  <c r="T25" i="1" s="1"/>
  <c r="AP27" i="1"/>
  <c r="AA49" i="1"/>
  <c r="AA48" i="1" s="1"/>
  <c r="AA27" i="1"/>
  <c r="AA26" i="1" s="1"/>
  <c r="AA25" i="1" s="1"/>
  <c r="F49" i="1"/>
  <c r="F48" i="1" s="1"/>
  <c r="F27" i="1"/>
  <c r="F26" i="1" s="1"/>
  <c r="F25" i="1" s="1"/>
  <c r="AJ49" i="1"/>
  <c r="AJ27" i="1"/>
  <c r="AJ26" i="1" s="1"/>
  <c r="N28" i="1"/>
  <c r="Y49" i="1"/>
  <c r="Y48" i="1" s="1"/>
  <c r="Y27" i="1"/>
  <c r="Y26" i="1" s="1"/>
  <c r="Y25" i="1" s="1"/>
  <c r="BB27" i="1"/>
  <c r="BB26" i="1" s="1"/>
  <c r="BB25" i="1" s="1"/>
  <c r="BB49" i="1"/>
  <c r="BB48" i="1" s="1"/>
  <c r="AD260" i="1"/>
  <c r="AD41" i="1" s="1"/>
  <c r="AD46" i="1"/>
  <c r="AJ260" i="1"/>
  <c r="AJ41" i="1" s="1"/>
  <c r="AJ46" i="1"/>
  <c r="I260" i="1"/>
  <c r="I41" i="1" s="1"/>
  <c r="I46" i="1"/>
  <c r="AG83" i="1"/>
  <c r="AG28" i="1" s="1"/>
  <c r="AD27" i="1"/>
  <c r="AD26" i="1" s="1"/>
  <c r="AD25" i="1" s="1"/>
  <c r="AD49" i="1"/>
  <c r="AD48" i="1" s="1"/>
  <c r="AO49" i="1"/>
  <c r="AO48" i="1" s="1"/>
  <c r="AO27" i="1"/>
  <c r="AO26" i="1" s="1"/>
  <c r="AO25" i="1" s="1"/>
  <c r="O27" i="1"/>
  <c r="O26" i="1" s="1"/>
  <c r="O25" i="1" s="1"/>
  <c r="O49" i="1"/>
  <c r="O48" i="1" s="1"/>
  <c r="AY49" i="1"/>
  <c r="AY48" i="1" s="1"/>
  <c r="AY27" i="1"/>
  <c r="AY26" i="1" s="1"/>
  <c r="AY25" i="1" s="1"/>
  <c r="AQ83" i="1"/>
  <c r="AQ28" i="1" s="1"/>
  <c r="E49" i="1"/>
  <c r="E48" i="1" s="1"/>
  <c r="E27" i="1"/>
  <c r="E26" i="1" s="1"/>
  <c r="E25" i="1" s="1"/>
  <c r="AH49" i="1"/>
  <c r="AH48" i="1" s="1"/>
  <c r="AH27" i="1"/>
  <c r="AH26" i="1" s="1"/>
  <c r="AH25" i="1" s="1"/>
  <c r="S54" i="1"/>
  <c r="S51" i="1" s="1"/>
  <c r="S50" i="1" s="1"/>
  <c r="I56" i="1"/>
  <c r="I54" i="1" s="1"/>
  <c r="I51" i="1" s="1"/>
  <c r="I50" i="1" s="1"/>
  <c r="AQ54" i="1"/>
  <c r="AQ51" i="1" s="1"/>
  <c r="AQ50" i="1" s="1"/>
  <c r="AG55" i="1"/>
  <c r="AG54" i="1" s="1"/>
  <c r="AG51" i="1" s="1"/>
  <c r="AG50" i="1" s="1"/>
  <c r="P49" i="1"/>
  <c r="P48" i="1" s="1"/>
  <c r="P27" i="1"/>
  <c r="P26" i="1" s="1"/>
  <c r="P25" i="1" s="1"/>
  <c r="AF50" i="1"/>
  <c r="X51" i="1"/>
  <c r="AL49" i="1"/>
  <c r="AL48" i="1" s="1"/>
  <c r="AE49" i="1"/>
  <c r="AE48" i="1" s="1"/>
  <c r="AE27" i="1"/>
  <c r="AE26" i="1" s="1"/>
  <c r="AE25" i="1" s="1"/>
  <c r="D49" i="1"/>
  <c r="D48" i="1" s="1"/>
  <c r="D27" i="1"/>
  <c r="D26" i="1" s="1"/>
  <c r="D25" i="1" s="1"/>
  <c r="J49" i="1"/>
  <c r="J48" i="1" s="1"/>
  <c r="J27" i="1"/>
  <c r="J26" i="1" s="1"/>
  <c r="J25" i="1" s="1"/>
  <c r="I113" i="1"/>
  <c r="I111" i="1" s="1"/>
  <c r="I30" i="1" s="1"/>
  <c r="N111" i="1"/>
  <c r="N30" i="1" s="1"/>
  <c r="N26" i="1" s="1"/>
  <c r="N25" i="1" s="1"/>
  <c r="U49" i="1"/>
  <c r="U48" i="1" s="1"/>
  <c r="U27" i="1"/>
  <c r="U26" i="1" s="1"/>
  <c r="U25" i="1" s="1"/>
  <c r="G49" i="1"/>
  <c r="G48" i="1" s="1"/>
  <c r="G27" i="1"/>
  <c r="G26" i="1" s="1"/>
  <c r="G25" i="1" s="1"/>
  <c r="AQ260" i="1"/>
  <c r="AQ41" i="1" s="1"/>
  <c r="AQ46" i="1"/>
  <c r="AF136" i="1"/>
  <c r="AF129" i="1" s="1"/>
  <c r="AF32" i="1" s="1"/>
  <c r="AP129" i="1"/>
  <c r="AP32" i="1" s="1"/>
  <c r="L27" i="1"/>
  <c r="L26" i="1" s="1"/>
  <c r="L25" i="1" s="1"/>
  <c r="L49" i="1"/>
  <c r="L48" i="1" s="1"/>
  <c r="AG260" i="1"/>
  <c r="AG41" i="1" s="1"/>
  <c r="AG46" i="1"/>
  <c r="AI49" i="1"/>
  <c r="AI48" i="1" s="1"/>
  <c r="AI27" i="1"/>
  <c r="H49" i="1"/>
  <c r="H48" i="1" s="1"/>
  <c r="H27" i="1"/>
  <c r="H26" i="1" s="1"/>
  <c r="H25" i="1" s="1"/>
  <c r="X77" i="1"/>
  <c r="X75" i="1" s="1"/>
  <c r="AT50" i="1"/>
  <c r="AZ49" i="1"/>
  <c r="AZ48" i="1" s="1"/>
  <c r="AZ27" i="1"/>
  <c r="AZ26" i="1" s="1"/>
  <c r="AZ25" i="1" s="1"/>
  <c r="BA49" i="1"/>
  <c r="BA48" i="1" s="1"/>
  <c r="BA28" i="1"/>
  <c r="BA26" i="1" s="1"/>
  <c r="BA25" i="1" s="1"/>
  <c r="X260" i="1"/>
  <c r="X41" i="1" s="1"/>
  <c r="X46" i="1"/>
  <c r="R49" i="1"/>
  <c r="R48" i="1" s="1"/>
  <c r="R27" i="1"/>
  <c r="R26" i="1" s="1"/>
  <c r="R25" i="1" s="1"/>
  <c r="AX49" i="1"/>
  <c r="AX48" i="1" s="1"/>
  <c r="AX27" i="1"/>
  <c r="AX26" i="1" s="1"/>
  <c r="AX25" i="1" s="1"/>
  <c r="AV49" i="1"/>
  <c r="AV48" i="1" s="1"/>
  <c r="AV27" i="1"/>
  <c r="AV26" i="1" s="1"/>
  <c r="AV25" i="1" s="1"/>
  <c r="AI89" i="1"/>
  <c r="AI88" i="1" s="1"/>
  <c r="AI87" i="1" s="1"/>
  <c r="AI83" i="1" s="1"/>
  <c r="AI28" i="1" s="1"/>
  <c r="AX88" i="1"/>
  <c r="AX87" i="1" s="1"/>
  <c r="AX83" i="1" s="1"/>
  <c r="AX28" i="1" s="1"/>
  <c r="I49" i="1" l="1"/>
  <c r="I48" i="1" s="1"/>
  <c r="I27" i="1"/>
  <c r="I26" i="1" s="1"/>
  <c r="I25" i="1" s="1"/>
  <c r="N49" i="1"/>
  <c r="N48" i="1" s="1"/>
  <c r="AT49" i="1"/>
  <c r="AT48" i="1" s="1"/>
  <c r="AT27" i="1"/>
  <c r="AT26" i="1" s="1"/>
  <c r="AT25" i="1" s="1"/>
  <c r="AG27" i="1"/>
  <c r="AG26" i="1" s="1"/>
  <c r="AG25" i="1" s="1"/>
  <c r="AG49" i="1"/>
  <c r="AG48" i="1" s="1"/>
  <c r="AF49" i="1"/>
  <c r="AF48" i="1" s="1"/>
  <c r="AF27" i="1"/>
  <c r="AF26" i="1" s="1"/>
  <c r="AF25" i="1" s="1"/>
  <c r="AQ49" i="1"/>
  <c r="AQ48" i="1" s="1"/>
  <c r="AQ27" i="1"/>
  <c r="AQ26" i="1" s="1"/>
  <c r="AQ25" i="1" s="1"/>
  <c r="AJ25" i="1"/>
  <c r="AP26" i="1"/>
  <c r="AP25" i="1" s="1"/>
  <c r="S49" i="1"/>
  <c r="S48" i="1" s="1"/>
  <c r="S27" i="1"/>
  <c r="S26" i="1" s="1"/>
  <c r="S25" i="1" s="1"/>
  <c r="AI26" i="1"/>
  <c r="AI25" i="1" s="1"/>
  <c r="X50" i="1"/>
  <c r="AJ48" i="1"/>
  <c r="AP49" i="1"/>
  <c r="AP48" i="1" s="1"/>
  <c r="X27" i="1" l="1"/>
  <c r="X26" i="1" s="1"/>
  <c r="X25" i="1" s="1"/>
  <c r="X49" i="1"/>
  <c r="X48" i="1" s="1"/>
</calcChain>
</file>

<file path=xl/sharedStrings.xml><?xml version="1.0" encoding="utf-8"?>
<sst xmlns="http://schemas.openxmlformats.org/spreadsheetml/2006/main" count="499" uniqueCount="296">
  <si>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</si>
  <si>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</si>
  <si>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</si>
  <si>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</si>
  <si>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 xml:space="preserve">   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</si>
  <si>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</si>
  <si>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</si>
  <si>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</si>
  <si>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</si>
  <si>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2023 года, млн. рублей (с НДС)</t>
  </si>
  <si>
    <t>Освоение капитальных вложений 2023 года, млн.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</si>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</sst>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00"/>
    <numFmt numFmtId="165" formatCode="0.00000000"/>
    <numFmt numFmtId="166" formatCode="0.00000"/>
  </numFmts>
  <fonts count="1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2" fillId="0" borderId="0" xfId="1" applyFont="1" applyFill="1" applyAlignment="1">
      <alignment horizontal="center" vertical="center"/>
    </xf>
    <xf numFmtId="0" fontId="2" fillId="0" borderId="0" xfId="1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2" fillId="0" borderId="0" xfId="0" applyFont="1" applyFill="1"/>
    <xf numFmtId="0" fontId="3" fillId="0" borderId="0" xfId="1" applyFont="1" applyFill="1" applyAlignment="1">
      <alignment horizontal="center" wrapText="1"/>
    </xf>
    <xf numFmtId="0" fontId="2" fillId="0" borderId="0" xfId="1" applyFont="1" applyFill="1" applyBorder="1"/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top"/>
    </xf>
    <xf numFmtId="0" fontId="6" fillId="0" borderId="0" xfId="2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6" fillId="0" borderId="0" xfId="3" applyFont="1" applyFill="1" applyAlignment="1">
      <alignment horizontal="center" vertical="center"/>
    </xf>
    <xf numFmtId="0" fontId="2" fillId="0" borderId="0" xfId="4" applyFont="1" applyFill="1"/>
    <xf numFmtId="0" fontId="2" fillId="0" borderId="0" xfId="4" applyFont="1" applyFill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7" fillId="0" borderId="0" xfId="0" applyFont="1" applyFill="1" applyBorder="1"/>
    <xf numFmtId="0" fontId="2" fillId="0" borderId="0" xfId="4" applyFont="1" applyFill="1" applyBorder="1" applyAlignment="1">
      <alignment horizontal="center" wrapText="1"/>
    </xf>
    <xf numFmtId="0" fontId="2" fillId="0" borderId="0" xfId="4" applyFont="1" applyFill="1" applyBorder="1" applyAlignment="1">
      <alignment horizontal="center" wrapText="1"/>
    </xf>
    <xf numFmtId="0" fontId="2" fillId="0" borderId="0" xfId="4" applyFont="1" applyFill="1" applyBorder="1" applyAlignment="1">
      <alignment horizontal="center" vertical="center" wrapText="1"/>
    </xf>
    <xf numFmtId="0" fontId="8" fillId="0" borderId="0" xfId="4" applyFont="1" applyFill="1" applyBorder="1" applyAlignment="1">
      <alignment horizontal="center" vertical="center" wrapText="1"/>
    </xf>
    <xf numFmtId="0" fontId="8" fillId="0" borderId="0" xfId="4" applyFont="1" applyFill="1" applyBorder="1" applyAlignment="1">
      <alignment horizontal="center" wrapText="1"/>
    </xf>
    <xf numFmtId="164" fontId="8" fillId="0" borderId="0" xfId="4" applyNumberFormat="1" applyFont="1" applyFill="1" applyBorder="1" applyAlignment="1">
      <alignment horizontal="center" wrapText="1"/>
    </xf>
    <xf numFmtId="164" fontId="2" fillId="0" borderId="0" xfId="4" applyNumberFormat="1" applyFont="1" applyFill="1" applyBorder="1" applyAlignment="1">
      <alignment horizontal="center" wrapText="1"/>
    </xf>
    <xf numFmtId="165" fontId="8" fillId="0" borderId="0" xfId="4" applyNumberFormat="1" applyFont="1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166" fontId="8" fillId="0" borderId="0" xfId="0" applyNumberFormat="1" applyFont="1" applyFill="1"/>
    <xf numFmtId="166" fontId="2" fillId="0" borderId="0" xfId="0" applyNumberFormat="1" applyFont="1" applyFill="1"/>
    <xf numFmtId="166" fontId="2" fillId="0" borderId="0" xfId="4" applyNumberFormat="1" applyFont="1" applyFill="1" applyBorder="1" applyAlignment="1">
      <alignment horizontal="center" wrapText="1"/>
    </xf>
    <xf numFmtId="0" fontId="2" fillId="0" borderId="0" xfId="0" applyFont="1" applyFill="1" applyBorder="1"/>
    <xf numFmtId="0" fontId="2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textRotation="90" wrapText="1"/>
    </xf>
    <xf numFmtId="0" fontId="2" fillId="0" borderId="0" xfId="1" applyNumberFormat="1" applyFont="1" applyFill="1"/>
    <xf numFmtId="4" fontId="2" fillId="0" borderId="0" xfId="1" applyNumberFormat="1" applyFont="1" applyFill="1"/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/>
    </xf>
    <xf numFmtId="2" fontId="11" fillId="0" borderId="1" xfId="6" applyNumberFormat="1" applyFont="1" applyFill="1" applyBorder="1" applyAlignment="1">
      <alignment horizontal="center" vertical="top" wrapText="1"/>
    </xf>
    <xf numFmtId="2" fontId="11" fillId="0" borderId="1" xfId="6" applyNumberFormat="1" applyFont="1" applyFill="1" applyBorder="1" applyAlignment="1">
      <alignment horizontal="center" vertical="center" wrapText="1"/>
    </xf>
    <xf numFmtId="2" fontId="2" fillId="0" borderId="1" xfId="6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/>
    <xf numFmtId="0" fontId="3" fillId="0" borderId="0" xfId="0" applyFont="1" applyFill="1"/>
    <xf numFmtId="2" fontId="3" fillId="0" borderId="0" xfId="0" applyNumberFormat="1" applyFont="1" applyFill="1"/>
    <xf numFmtId="4" fontId="2" fillId="0" borderId="0" xfId="0" applyNumberFormat="1" applyFont="1" applyFill="1"/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7" applyNumberFormat="1" applyFont="1" applyFill="1" applyBorder="1" applyAlignment="1">
      <alignment horizontal="center" vertical="center" wrapText="1"/>
    </xf>
    <xf numFmtId="4" fontId="2" fillId="0" borderId="1" xfId="7" applyNumberFormat="1" applyFont="1" applyFill="1" applyBorder="1" applyAlignment="1">
      <alignment horizontal="left" vertical="center" wrapText="1"/>
    </xf>
    <xf numFmtId="2" fontId="6" fillId="0" borderId="1" xfId="8" applyNumberFormat="1" applyFont="1" applyFill="1" applyBorder="1" applyAlignment="1">
      <alignment horizontal="center" vertical="center"/>
    </xf>
    <xf numFmtId="0" fontId="2" fillId="0" borderId="1" xfId="6" applyFont="1" applyFill="1" applyBorder="1" applyAlignment="1">
      <alignment horizontal="center" vertical="center" wrapText="1"/>
    </xf>
    <xf numFmtId="2" fontId="6" fillId="0" borderId="1" xfId="8" applyNumberFormat="1" applyFont="1" applyFill="1" applyBorder="1" applyAlignment="1" applyProtection="1">
      <alignment horizontal="center" vertical="center"/>
    </xf>
    <xf numFmtId="4" fontId="2" fillId="0" borderId="1" xfId="7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left" vertical="center" wrapText="1"/>
    </xf>
    <xf numFmtId="1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left" wrapText="1"/>
    </xf>
    <xf numFmtId="2" fontId="13" fillId="0" borderId="0" xfId="0" applyNumberFormat="1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165" fontId="2" fillId="0" borderId="0" xfId="0" applyNumberFormat="1" applyFont="1" applyFill="1"/>
    <xf numFmtId="2" fontId="8" fillId="0" borderId="0" xfId="0" applyNumberFormat="1" applyFont="1" applyFill="1"/>
    <xf numFmtId="0" fontId="13" fillId="0" borderId="0" xfId="0" applyFont="1" applyFill="1" applyAlignment="1">
      <alignment vertical="center"/>
    </xf>
    <xf numFmtId="49" fontId="13" fillId="0" borderId="0" xfId="0" applyNumberFormat="1" applyFont="1" applyFill="1" applyBorder="1" applyAlignment="1">
      <alignment horizontal="center" vertical="center"/>
    </xf>
    <xf numFmtId="166" fontId="13" fillId="0" borderId="0" xfId="0" applyNumberFormat="1" applyFont="1" applyFill="1" applyAlignment="1">
      <alignment horizontal="center" vertical="center" wrapText="1"/>
    </xf>
    <xf numFmtId="0" fontId="13" fillId="0" borderId="0" xfId="0" applyFont="1" applyFill="1"/>
    <xf numFmtId="2" fontId="2" fillId="0" borderId="0" xfId="0" applyNumberFormat="1" applyFont="1" applyFill="1"/>
  </cellXfs>
  <cellStyles count="9">
    <cellStyle name="Обычный" xfId="0" builtinId="0"/>
    <cellStyle name="Обычный 11 2" xfId="6"/>
    <cellStyle name="Обычный 18" xfId="8"/>
    <cellStyle name="Обычный 3 2 2 3" xfId="1"/>
    <cellStyle name="Обычный 3 4" xfId="4"/>
    <cellStyle name="Обычный 5 4" xfId="5"/>
    <cellStyle name="Обычный 7" xfId="3"/>
    <cellStyle name="Обычный 7 3" xfId="7"/>
    <cellStyle name="Обычный 7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0;&#1095;&#1077;&#1090;%20&#1063;&#1069;%203%20&#1082;&#1074;%202023%20&#1052;&#106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</sheetNames>
    <sheetDataSet>
      <sheetData sheetId="0">
        <row r="36">
          <cell r="A36" t="str">
            <v>1.1.1.1.1</v>
          </cell>
          <cell r="B36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36" t="str">
            <v>1.1.1.1.1</v>
          </cell>
          <cell r="X36">
            <v>14.880000000000003</v>
          </cell>
          <cell r="Z36">
            <v>17.933431638999998</v>
          </cell>
          <cell r="AB36">
            <v>1.7424846000000001</v>
          </cell>
          <cell r="AD36">
            <v>7.5782639300000003</v>
          </cell>
          <cell r="AF36">
            <v>8.6126831089999989</v>
          </cell>
          <cell r="AH36">
            <v>0</v>
          </cell>
          <cell r="AV36">
            <v>17</v>
          </cell>
          <cell r="AX36">
            <v>35.44102067</v>
          </cell>
          <cell r="AZ36">
            <v>1.98211077</v>
          </cell>
          <cell r="BB36">
            <v>26.223321380000002</v>
          </cell>
          <cell r="BD36">
            <v>7.2355885200000003</v>
          </cell>
          <cell r="BF36">
            <v>0</v>
          </cell>
        </row>
        <row r="39">
          <cell r="A39" t="str">
            <v>1.1.1.1.2</v>
          </cell>
          <cell r="B39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C39" t="str">
            <v>1.1.1.1.2</v>
          </cell>
          <cell r="X39">
            <v>7.68</v>
          </cell>
          <cell r="Z39">
            <v>3.784332E-2</v>
          </cell>
          <cell r="AB39">
            <v>0</v>
          </cell>
          <cell r="AD39">
            <v>3.6504269999999998E-2</v>
          </cell>
          <cell r="AF39">
            <v>1.3390499999999998E-3</v>
          </cell>
          <cell r="AH39">
            <v>0</v>
          </cell>
          <cell r="AV39">
            <v>11</v>
          </cell>
          <cell r="AX39">
            <v>0.70418177999999998</v>
          </cell>
          <cell r="AZ39">
            <v>0</v>
          </cell>
          <cell r="BB39">
            <v>0.68386771999999996</v>
          </cell>
          <cell r="BD39">
            <v>2.0314059999999998E-2</v>
          </cell>
          <cell r="BF39">
            <v>0</v>
          </cell>
        </row>
        <row r="43">
          <cell r="A43" t="str">
            <v>1.1.1.1.3</v>
          </cell>
          <cell r="B43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C43" t="str">
            <v>I_Che146</v>
          </cell>
          <cell r="X43">
            <v>222.80977517404006</v>
          </cell>
          <cell r="Z43">
            <v>0</v>
          </cell>
          <cell r="AB43">
            <v>0</v>
          </cell>
          <cell r="AD43">
            <v>0</v>
          </cell>
          <cell r="AF43">
            <v>0</v>
          </cell>
          <cell r="AH43">
            <v>0</v>
          </cell>
          <cell r="AV43">
            <v>182.31562570070201</v>
          </cell>
          <cell r="AX43">
            <v>0</v>
          </cell>
          <cell r="AZ43">
            <v>0</v>
          </cell>
          <cell r="BB43">
            <v>0</v>
          </cell>
          <cell r="BD43">
            <v>0</v>
          </cell>
          <cell r="BF43">
            <v>0</v>
          </cell>
        </row>
        <row r="44">
          <cell r="A44" t="str">
            <v>1.1.1.1.3</v>
          </cell>
          <cell r="B44" t="str">
            <v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C44" t="str">
            <v>M_Che442</v>
          </cell>
          <cell r="X44">
            <v>1930.0784528287199</v>
          </cell>
          <cell r="Z44">
            <v>54.183991140000003</v>
          </cell>
          <cell r="AB44">
            <v>26.75070367</v>
          </cell>
          <cell r="AD44">
            <v>27.43328747</v>
          </cell>
          <cell r="AF44">
            <v>0</v>
          </cell>
          <cell r="AH44">
            <v>0</v>
          </cell>
          <cell r="AV44">
            <v>1608.3987106906</v>
          </cell>
          <cell r="AX44">
            <v>0</v>
          </cell>
          <cell r="AZ44">
            <v>0</v>
          </cell>
          <cell r="BB44">
            <v>0</v>
          </cell>
          <cell r="BD44">
            <v>0</v>
          </cell>
          <cell r="BF44">
            <v>0</v>
          </cell>
        </row>
        <row r="45">
          <cell r="A45" t="str">
            <v>1.1.1.1.3</v>
          </cell>
          <cell r="B45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v>
          </cell>
          <cell r="C45" t="str">
            <v>M_Che424</v>
          </cell>
          <cell r="X45">
            <v>28.691842544</v>
          </cell>
          <cell r="Z45">
            <v>0</v>
          </cell>
          <cell r="AB45">
            <v>0</v>
          </cell>
          <cell r="AD45">
            <v>0</v>
          </cell>
          <cell r="AF45">
            <v>0</v>
          </cell>
          <cell r="AH45">
            <v>0</v>
          </cell>
          <cell r="AV45">
            <v>23.909868786666667</v>
          </cell>
          <cell r="AX45">
            <v>0</v>
          </cell>
          <cell r="AZ45">
            <v>0</v>
          </cell>
          <cell r="BB45">
            <v>0</v>
          </cell>
          <cell r="BD45">
            <v>0</v>
          </cell>
          <cell r="BF45">
            <v>0</v>
          </cell>
        </row>
        <row r="46">
          <cell r="A46" t="str">
            <v>1.1.1.1.3</v>
          </cell>
          <cell r="B46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v>
          </cell>
          <cell r="C46" t="str">
            <v>M_Che425</v>
          </cell>
          <cell r="X46">
            <v>3.76085432</v>
          </cell>
          <cell r="Z46">
            <v>3.1040695199999999</v>
          </cell>
          <cell r="AB46">
            <v>0</v>
          </cell>
          <cell r="AD46">
            <v>0</v>
          </cell>
          <cell r="AF46">
            <v>3.1040695199999999</v>
          </cell>
          <cell r="AH46">
            <v>0</v>
          </cell>
          <cell r="AV46">
            <v>3.1340452666666665</v>
          </cell>
          <cell r="AX46">
            <v>2.7228680000000001</v>
          </cell>
          <cell r="AZ46">
            <v>0</v>
          </cell>
          <cell r="BB46">
            <v>0</v>
          </cell>
          <cell r="BD46">
            <v>2.7228680000000001</v>
          </cell>
          <cell r="BF46">
            <v>0</v>
          </cell>
        </row>
        <row r="47">
          <cell r="A47" t="str">
            <v>1.1.1.1.3</v>
          </cell>
          <cell r="B47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v>
          </cell>
          <cell r="C47" t="str">
            <v>M_Che426</v>
          </cell>
          <cell r="X47">
            <v>63.797826532000002</v>
          </cell>
          <cell r="Z47">
            <v>7.1429059800000001</v>
          </cell>
          <cell r="AB47">
            <v>0</v>
          </cell>
          <cell r="AD47">
            <v>0</v>
          </cell>
          <cell r="AF47">
            <v>7.1429059800000001</v>
          </cell>
          <cell r="AH47">
            <v>0</v>
          </cell>
          <cell r="AV47">
            <v>53.164855443333337</v>
          </cell>
          <cell r="AX47">
            <v>29.805391</v>
          </cell>
          <cell r="AZ47">
            <v>0</v>
          </cell>
          <cell r="BB47">
            <v>3.9998930000000001</v>
          </cell>
          <cell r="BD47">
            <v>25.805498</v>
          </cell>
          <cell r="BF47">
            <v>0</v>
          </cell>
        </row>
        <row r="48">
          <cell r="A48" t="str">
            <v>1.1.1.1.3</v>
          </cell>
          <cell r="B48" t="str">
            <v>Строительство двух ВЛ 10 кВ резервных ячеек Ф-1 на 1 СШ Ф-6 11 СШ КРУН-10 кВ ПС 110 Самашки до границы земельного участка Заявителя ориентировочной протяженностью 12 км. для технологического присоединения военного городка "Серноводский" ФКП "УЗКС министерства обороны РФ" для нужд АО "Чеченэнерго". ( Договор ТП № 22870/2022/ЧЭ/АМРЭС от 16.03.23г.)</v>
          </cell>
          <cell r="C48" t="str">
            <v>N_Che462_23</v>
          </cell>
          <cell r="X48" t="str">
            <v>нд</v>
          </cell>
          <cell r="Z48">
            <v>0</v>
          </cell>
          <cell r="AV48" t="str">
            <v>нд</v>
          </cell>
          <cell r="AX48">
            <v>4.3338653200000001</v>
          </cell>
          <cell r="BD48">
            <v>4.3338653200000001</v>
          </cell>
        </row>
        <row r="49">
          <cell r="A49" t="str">
            <v>1.1.1.1.3</v>
          </cell>
          <cell r="B49" t="str">
            <v>Строительство двух КЛ 10 кВ от 1 и 11 СШ РУ-10 кВ реконструемой ПС 35 кВ Аэропорт до проектируемого ЦРП-1 Заявителя ориентировочной протяженностью 2 км. каждая,   кабелем сечением не менее 95 мм2 для осуществления технологического присоединения энергетических установок расположенного на территории АО "ВАЙНАХАВИА" к электрическим сетям АО "Чеченэнерго".</v>
          </cell>
          <cell r="C49" t="str">
            <v>N_Che463_23</v>
          </cell>
          <cell r="X49" t="str">
            <v>нд</v>
          </cell>
          <cell r="Z49">
            <v>0</v>
          </cell>
          <cell r="AV49" t="str">
            <v>нд</v>
          </cell>
          <cell r="AX49">
            <v>3.0023260000000001</v>
          </cell>
          <cell r="BD49">
            <v>3.0023260000000001</v>
          </cell>
        </row>
        <row r="50">
          <cell r="A50" t="str">
            <v>1.1.1.1.3</v>
          </cell>
          <cell r="B50" t="str">
    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v>
          </cell>
          <cell r="C50" t="str">
            <v>M_Che427</v>
          </cell>
          <cell r="X50">
            <v>153.70789260399997</v>
          </cell>
          <cell r="Z50">
            <v>127.31976882800001</v>
          </cell>
          <cell r="AB50">
            <v>68.046512792000001</v>
          </cell>
          <cell r="AD50">
            <v>51.820881100000001</v>
          </cell>
          <cell r="AF50">
            <v>7.452374936000008</v>
          </cell>
          <cell r="AH50">
            <v>0</v>
          </cell>
          <cell r="AV50">
            <v>193.34379512333334</v>
          </cell>
          <cell r="AX50">
            <v>131.39903959999998</v>
          </cell>
          <cell r="AZ50">
            <v>70.881784159999995</v>
          </cell>
          <cell r="BB50">
            <v>59.067685439999998</v>
          </cell>
          <cell r="BD50">
            <v>1.44957</v>
          </cell>
          <cell r="BF50">
            <v>0</v>
          </cell>
        </row>
        <row r="66">
          <cell r="A66" t="str">
            <v>1.1.1.4.2</v>
          </cell>
          <cell r="B66" t="str">
            <v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v>
          </cell>
          <cell r="C66" t="str">
            <v>J_Che215</v>
          </cell>
          <cell r="X66">
            <v>71.32158397554096</v>
          </cell>
          <cell r="Z66">
            <v>0</v>
          </cell>
          <cell r="AB66">
            <v>0</v>
          </cell>
          <cell r="AD66">
            <v>0</v>
          </cell>
          <cell r="AF66">
            <v>0</v>
          </cell>
          <cell r="AH66">
            <v>0</v>
          </cell>
          <cell r="AV66">
            <v>70</v>
          </cell>
          <cell r="AX66">
            <v>0</v>
          </cell>
          <cell r="AZ66">
            <v>0</v>
          </cell>
          <cell r="BB66">
            <v>0</v>
          </cell>
          <cell r="BF66">
            <v>0</v>
          </cell>
        </row>
        <row r="67">
          <cell r="A67" t="str">
            <v>1.1.1.4.2</v>
          </cell>
          <cell r="B67" t="str">
            <v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C67" t="str">
            <v>M_Che436</v>
          </cell>
          <cell r="X67">
            <v>547.57771441631166</v>
          </cell>
          <cell r="Z67">
            <v>40.77750812</v>
          </cell>
          <cell r="AB67">
            <v>0</v>
          </cell>
          <cell r="AD67">
            <v>40.77750812</v>
          </cell>
          <cell r="AF67">
            <v>0</v>
          </cell>
          <cell r="AH67">
            <v>0</v>
          </cell>
          <cell r="AV67">
            <v>441.01401858076531</v>
          </cell>
          <cell r="AX67">
            <v>0</v>
          </cell>
          <cell r="AZ67">
            <v>0</v>
          </cell>
          <cell r="BB67">
            <v>0</v>
          </cell>
          <cell r="BD67">
            <v>0</v>
          </cell>
          <cell r="BF67">
            <v>0</v>
          </cell>
        </row>
        <row r="68">
          <cell r="A68" t="str">
            <v>1.1.1.4.2</v>
          </cell>
          <cell r="B68" t="str">
    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v>
          </cell>
          <cell r="C68" t="str">
            <v>M_Che431</v>
          </cell>
          <cell r="X68">
            <v>7.37815031999029</v>
          </cell>
          <cell r="Z68">
            <v>0</v>
          </cell>
          <cell r="AB68">
            <v>0</v>
          </cell>
          <cell r="AD68">
            <v>0</v>
          </cell>
          <cell r="AF68">
            <v>0</v>
          </cell>
          <cell r="AH68">
            <v>0</v>
          </cell>
          <cell r="AV68">
            <v>0</v>
          </cell>
          <cell r="AX68">
            <v>0.36738999999999999</v>
          </cell>
          <cell r="AZ68">
            <v>0</v>
          </cell>
          <cell r="BB68">
            <v>0</v>
          </cell>
          <cell r="BD68">
            <v>0.36738999999999999</v>
          </cell>
          <cell r="BF68">
            <v>0</v>
          </cell>
        </row>
        <row r="69">
          <cell r="A69" t="str">
            <v>1.1.1.4.2</v>
          </cell>
          <cell r="B69" t="str">
            <v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v>
          </cell>
          <cell r="C69" t="str">
            <v>M_Che432</v>
          </cell>
          <cell r="X69">
            <v>6.4915077843616196</v>
          </cell>
          <cell r="Z69">
            <v>0</v>
          </cell>
          <cell r="AB69">
            <v>0</v>
          </cell>
          <cell r="AD69">
            <v>0</v>
          </cell>
          <cell r="AF69">
            <v>0</v>
          </cell>
          <cell r="AH69">
            <v>0</v>
          </cell>
          <cell r="AV69">
            <v>0</v>
          </cell>
          <cell r="AX69">
            <v>0</v>
          </cell>
          <cell r="AZ69">
            <v>0</v>
          </cell>
          <cell r="BB69">
            <v>0</v>
          </cell>
          <cell r="BF69">
            <v>0</v>
          </cell>
        </row>
        <row r="70">
          <cell r="A70" t="str">
            <v>1.1.1.4.2</v>
          </cell>
          <cell r="B70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v>
          </cell>
          <cell r="C70" t="str">
            <v>M_Che423</v>
          </cell>
          <cell r="X70">
            <v>17.154674868000001</v>
          </cell>
          <cell r="Z70">
            <v>7.543782416</v>
          </cell>
          <cell r="AB70">
            <v>0</v>
          </cell>
          <cell r="AD70">
            <v>7.2401137699999998</v>
          </cell>
          <cell r="AF70">
            <v>0.30366864600000021</v>
          </cell>
          <cell r="AH70">
            <v>0</v>
          </cell>
          <cell r="AV70">
            <v>14.295562390000002</v>
          </cell>
          <cell r="AX70">
            <v>7.8081611799999999</v>
          </cell>
          <cell r="AZ70">
            <v>0</v>
          </cell>
          <cell r="BB70">
            <v>7.5417851799999998</v>
          </cell>
          <cell r="BD70">
            <v>0.266376</v>
          </cell>
          <cell r="BF70">
            <v>0</v>
          </cell>
        </row>
        <row r="77">
          <cell r="A77" t="str">
            <v>1.1.2.2.1</v>
          </cell>
          <cell r="B77" t="str">
            <v>Реконструкция ВЛ 110 кВ ПС Ойсунгур - опора №82 (Л-128) с заменой существующего провода АС-120 на АС-150 по трассе протяжённостью 12,227 км.</v>
          </cell>
          <cell r="C77" t="str">
            <v>I_Che164</v>
          </cell>
          <cell r="X77">
            <v>105.52159001599999</v>
          </cell>
          <cell r="Z77">
            <v>1.49465603</v>
          </cell>
          <cell r="AB77">
            <v>0</v>
          </cell>
          <cell r="AD77">
            <v>1.49465603</v>
          </cell>
          <cell r="AF77">
            <v>0</v>
          </cell>
          <cell r="AH77">
            <v>0</v>
          </cell>
          <cell r="AV77">
            <v>87.934658346666595</v>
          </cell>
          <cell r="AX77">
            <v>30.733733109999996</v>
          </cell>
          <cell r="AZ77">
            <v>0</v>
          </cell>
          <cell r="BB77">
            <v>7.8145590299999999</v>
          </cell>
          <cell r="BD77">
            <v>22.919174079999998</v>
          </cell>
          <cell r="BF77">
            <v>0</v>
          </cell>
        </row>
        <row r="78">
          <cell r="A78" t="str">
            <v>1.1.2.2.1</v>
          </cell>
          <cell r="B78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C78" t="str">
            <v>I_Che165</v>
          </cell>
          <cell r="X78">
            <v>225.79971537685594</v>
          </cell>
          <cell r="Z78">
            <v>0</v>
          </cell>
          <cell r="AB78">
            <v>0</v>
          </cell>
          <cell r="AD78">
            <v>0</v>
          </cell>
          <cell r="AF78">
            <v>0</v>
          </cell>
          <cell r="AH78">
            <v>0</v>
          </cell>
          <cell r="AV78">
            <v>181.934196096281</v>
          </cell>
          <cell r="AX78">
            <v>8.3333299999999999E-3</v>
          </cell>
          <cell r="AZ78">
            <v>0</v>
          </cell>
          <cell r="BB78">
            <v>0</v>
          </cell>
          <cell r="BD78">
            <v>8.3333299999999999E-3</v>
          </cell>
          <cell r="BF78">
            <v>0</v>
          </cell>
        </row>
        <row r="79">
          <cell r="A79" t="str">
            <v>1.1.2.2.1</v>
          </cell>
          <cell r="B79" t="str">
            <v>Реконструкция ВЛ-10кВ Ф-9 ПС 110 "Курчалой" с. Цацан-Юрт, протяженностью 15 км</v>
          </cell>
          <cell r="C79" t="str">
            <v>M_Che445</v>
          </cell>
          <cell r="X79">
            <v>24.252351212638562</v>
          </cell>
          <cell r="Z79">
            <v>0</v>
          </cell>
          <cell r="AB79">
            <v>0</v>
          </cell>
          <cell r="AD79">
            <v>0</v>
          </cell>
          <cell r="AF79">
            <v>0</v>
          </cell>
          <cell r="AH79">
            <v>0</v>
          </cell>
          <cell r="AV79">
            <v>20.210292677198801</v>
          </cell>
          <cell r="AX79">
            <v>0</v>
          </cell>
          <cell r="AZ79">
            <v>0</v>
          </cell>
          <cell r="BB79">
            <v>0</v>
          </cell>
          <cell r="BF79">
            <v>0</v>
          </cell>
        </row>
        <row r="80">
          <cell r="A80" t="str">
            <v>1.1.2.2.1</v>
          </cell>
          <cell r="B80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    </cell>
          <cell r="C80" t="str">
            <v>M_Che446</v>
          </cell>
          <cell r="X80">
            <v>14.478484737098245</v>
          </cell>
          <cell r="Z80">
            <v>0</v>
          </cell>
          <cell r="AB80">
            <v>0</v>
          </cell>
          <cell r="AD80">
            <v>0</v>
          </cell>
          <cell r="AF80">
            <v>0</v>
          </cell>
          <cell r="AH80">
            <v>0</v>
          </cell>
          <cell r="AV80">
            <v>13.050337916565599</v>
          </cell>
          <cell r="AX80">
            <v>0</v>
          </cell>
          <cell r="AZ80">
            <v>0</v>
          </cell>
          <cell r="BB80">
            <v>0</v>
          </cell>
          <cell r="BF80">
            <v>0</v>
          </cell>
        </row>
        <row r="83">
          <cell r="A83" t="str">
            <v>1.1.2.3</v>
          </cell>
          <cell r="B83" t="str">
            <v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v>
          </cell>
          <cell r="C83" t="str">
            <v>L_Che381_20</v>
          </cell>
          <cell r="X83">
            <v>0</v>
          </cell>
          <cell r="Z83">
            <v>59.565714149999998</v>
          </cell>
          <cell r="AB83">
            <v>0</v>
          </cell>
          <cell r="AD83">
            <v>59.565714149999998</v>
          </cell>
          <cell r="AF83">
            <v>0</v>
          </cell>
          <cell r="AH83">
            <v>0</v>
          </cell>
          <cell r="AV83">
            <v>0</v>
          </cell>
          <cell r="AX83">
            <v>0</v>
          </cell>
          <cell r="AZ83">
            <v>0</v>
          </cell>
          <cell r="BB83">
            <v>0</v>
          </cell>
          <cell r="BF83">
            <v>0</v>
          </cell>
        </row>
        <row r="84">
          <cell r="A84" t="str">
            <v>1.1.2.3</v>
          </cell>
          <cell r="B84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v>
          </cell>
          <cell r="C84" t="str">
            <v>L_Che382</v>
          </cell>
          <cell r="X84">
            <v>979.66496999999981</v>
          </cell>
          <cell r="Z84">
            <v>0</v>
          </cell>
          <cell r="AB84">
            <v>0</v>
          </cell>
          <cell r="AD84">
            <v>0</v>
          </cell>
          <cell r="AF84">
            <v>0</v>
          </cell>
          <cell r="AH84">
            <v>0</v>
          </cell>
          <cell r="AV84">
            <v>816.38747499999999</v>
          </cell>
          <cell r="AX84">
            <v>0</v>
          </cell>
          <cell r="AZ84">
            <v>0</v>
          </cell>
          <cell r="BB84">
            <v>0</v>
          </cell>
          <cell r="BF84">
            <v>0</v>
          </cell>
        </row>
        <row r="85">
          <cell r="A85" t="str">
            <v>1.1.2.3</v>
          </cell>
          <cell r="B85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v>
          </cell>
          <cell r="C85" t="str">
            <v>M_Che383</v>
          </cell>
          <cell r="X85">
            <v>614.19057599999985</v>
          </cell>
          <cell r="Z85">
            <v>0</v>
          </cell>
          <cell r="AB85">
            <v>0</v>
          </cell>
          <cell r="AD85">
            <v>0</v>
          </cell>
          <cell r="AF85">
            <v>0</v>
          </cell>
          <cell r="AH85">
            <v>0</v>
          </cell>
          <cell r="AV85">
            <v>511.82547999999991</v>
          </cell>
          <cell r="AX85">
            <v>0</v>
          </cell>
          <cell r="AZ85">
            <v>0</v>
          </cell>
          <cell r="BB85">
            <v>0</v>
          </cell>
          <cell r="BF85">
            <v>0</v>
          </cell>
        </row>
        <row r="86">
          <cell r="A86" t="str">
            <v>1.1.2.3</v>
          </cell>
          <cell r="B86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v>
          </cell>
          <cell r="C86" t="str">
            <v>L_Che384</v>
          </cell>
          <cell r="X86">
            <v>0</v>
          </cell>
          <cell r="Z86">
            <v>189.36687627000001</v>
          </cell>
          <cell r="AB86">
            <v>1.4277323099999999</v>
          </cell>
          <cell r="AD86">
            <v>0</v>
          </cell>
          <cell r="AF86">
            <v>187.93914396</v>
          </cell>
          <cell r="AH86">
            <v>0</v>
          </cell>
          <cell r="AV86">
            <v>0</v>
          </cell>
          <cell r="AX86">
            <v>2.6596272299999999</v>
          </cell>
          <cell r="AZ86">
            <v>1.46497754</v>
          </cell>
          <cell r="BB86">
            <v>0</v>
          </cell>
          <cell r="BD86">
            <v>1.1946496899999999</v>
          </cell>
          <cell r="BF86">
            <v>0</v>
          </cell>
        </row>
        <row r="87">
          <cell r="A87" t="str">
            <v>1.1.2.3</v>
          </cell>
          <cell r="B87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v>
          </cell>
          <cell r="C87" t="str">
            <v>M_Che385</v>
          </cell>
          <cell r="X87">
            <v>402.49838000399961</v>
          </cell>
          <cell r="Z87">
            <v>0</v>
          </cell>
          <cell r="AB87">
            <v>0</v>
          </cell>
          <cell r="AD87">
            <v>0</v>
          </cell>
          <cell r="AF87">
            <v>0</v>
          </cell>
          <cell r="AH87">
            <v>0</v>
          </cell>
          <cell r="AV87">
            <v>335.4153166699997</v>
          </cell>
          <cell r="AX87">
            <v>0</v>
          </cell>
          <cell r="AZ87">
            <v>0</v>
          </cell>
          <cell r="BB87">
            <v>0</v>
          </cell>
          <cell r="BF87">
            <v>0</v>
          </cell>
        </row>
        <row r="88">
          <cell r="A88" t="str">
            <v>1.1.2.3</v>
          </cell>
          <cell r="B88" t="str">
    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v>
          </cell>
          <cell r="C88" t="str">
            <v>M_Che386</v>
          </cell>
          <cell r="X88">
            <v>392.08496000400004</v>
          </cell>
          <cell r="Z88">
            <v>0</v>
          </cell>
          <cell r="AB88">
            <v>0</v>
          </cell>
          <cell r="AD88">
            <v>0</v>
          </cell>
          <cell r="AF88">
            <v>0</v>
          </cell>
          <cell r="AH88">
            <v>0</v>
          </cell>
          <cell r="AV88">
            <v>326.73746667000023</v>
          </cell>
          <cell r="AX88">
            <v>0</v>
          </cell>
          <cell r="AZ88">
            <v>0</v>
          </cell>
          <cell r="BB88">
            <v>0</v>
          </cell>
          <cell r="BF88">
            <v>0</v>
          </cell>
        </row>
        <row r="89">
          <cell r="A89" t="str">
            <v>1.1.2.3</v>
          </cell>
          <cell r="B89" t="str">
            <v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v>
          </cell>
          <cell r="C89" t="str">
            <v>M_Che387</v>
          </cell>
          <cell r="X89">
            <v>256.937739996</v>
          </cell>
          <cell r="Z89">
            <v>0</v>
          </cell>
          <cell r="AB89">
            <v>0</v>
          </cell>
          <cell r="AD89">
            <v>0</v>
          </cell>
          <cell r="AF89">
            <v>0</v>
          </cell>
          <cell r="AH89">
            <v>0</v>
          </cell>
          <cell r="AV89">
            <v>214.11478333000022</v>
          </cell>
          <cell r="AX89">
            <v>0</v>
          </cell>
          <cell r="AZ89">
            <v>0</v>
          </cell>
          <cell r="BB89">
            <v>0</v>
          </cell>
          <cell r="BF89">
            <v>0</v>
          </cell>
        </row>
        <row r="90">
          <cell r="A90" t="str">
            <v>1.1.2.3</v>
          </cell>
          <cell r="B90" t="str">
    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v>
          </cell>
          <cell r="C90" t="str">
            <v>M_Che388</v>
          </cell>
          <cell r="X90">
            <v>567.93785000399998</v>
          </cell>
          <cell r="Z90">
            <v>0</v>
          </cell>
          <cell r="AB90">
            <v>0</v>
          </cell>
          <cell r="AD90">
            <v>0</v>
          </cell>
          <cell r="AF90">
            <v>0</v>
          </cell>
          <cell r="AH90">
            <v>0</v>
          </cell>
          <cell r="AV90">
            <v>473.28154167000031</v>
          </cell>
          <cell r="AX90">
            <v>0</v>
          </cell>
          <cell r="AZ90">
            <v>0</v>
          </cell>
          <cell r="BB90">
            <v>0</v>
          </cell>
          <cell r="BF90">
            <v>0</v>
          </cell>
        </row>
        <row r="91">
          <cell r="A91" t="str">
            <v>1.1.2.3</v>
          </cell>
          <cell r="B91" t="str">
    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v>
          </cell>
          <cell r="C91" t="str">
            <v>M_Che389</v>
          </cell>
          <cell r="X91">
            <v>543.55736000400009</v>
          </cell>
          <cell r="Z91">
            <v>0</v>
          </cell>
          <cell r="AB91">
            <v>0</v>
          </cell>
          <cell r="AD91">
            <v>0</v>
          </cell>
          <cell r="AF91">
            <v>0</v>
          </cell>
          <cell r="AH91">
            <v>0</v>
          </cell>
          <cell r="AV91">
            <v>452.96446666999981</v>
          </cell>
          <cell r="AX91">
            <v>0</v>
          </cell>
          <cell r="AZ91">
            <v>0</v>
          </cell>
          <cell r="BB91">
            <v>0</v>
          </cell>
          <cell r="BF91">
            <v>0</v>
          </cell>
        </row>
        <row r="92">
          <cell r="A92" t="str">
            <v>1.1.2.3</v>
          </cell>
          <cell r="B92" t="str">
            <v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v>
          </cell>
          <cell r="C92" t="str">
            <v>M_Che390</v>
          </cell>
          <cell r="X92">
            <v>257.31288999599951</v>
          </cell>
          <cell r="Z92">
            <v>0</v>
          </cell>
          <cell r="AB92">
            <v>0</v>
          </cell>
          <cell r="AD92">
            <v>0</v>
          </cell>
          <cell r="AF92">
            <v>0</v>
          </cell>
          <cell r="AH92">
            <v>0</v>
          </cell>
          <cell r="AV92">
            <v>214.42740832999959</v>
          </cell>
          <cell r="AX92">
            <v>0</v>
          </cell>
          <cell r="AZ92">
            <v>0</v>
          </cell>
          <cell r="BB92">
            <v>0</v>
          </cell>
          <cell r="BF92">
            <v>0</v>
          </cell>
        </row>
        <row r="100">
          <cell r="A100" t="str">
            <v>1.1.4</v>
          </cell>
          <cell r="B100" t="str">
            <v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v>
          </cell>
          <cell r="C100" t="str">
            <v>L_Che365_20</v>
          </cell>
          <cell r="X100">
            <v>0</v>
          </cell>
          <cell r="Z100">
            <v>1.41576181</v>
          </cell>
          <cell r="AB100">
            <v>0</v>
          </cell>
          <cell r="AD100">
            <v>1.41576181</v>
          </cell>
          <cell r="AF100">
            <v>0</v>
          </cell>
          <cell r="AH100">
            <v>0</v>
          </cell>
          <cell r="AV100">
            <v>0</v>
          </cell>
          <cell r="AX100">
            <v>0</v>
          </cell>
          <cell r="AZ100">
            <v>0</v>
          </cell>
          <cell r="BB100">
            <v>0</v>
          </cell>
          <cell r="BF100">
            <v>0</v>
          </cell>
        </row>
        <row r="101">
          <cell r="A101" t="str">
            <v>1.1.4</v>
          </cell>
          <cell r="B101" t="str">
            <v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v>
          </cell>
          <cell r="C101" t="str">
            <v>L_Che366_20</v>
          </cell>
          <cell r="X101">
            <v>0</v>
          </cell>
          <cell r="Z101">
            <v>1.7108772000000001</v>
          </cell>
          <cell r="AB101">
            <v>0</v>
          </cell>
          <cell r="AD101">
            <v>1.7108772000000001</v>
          </cell>
          <cell r="AF101">
            <v>0</v>
          </cell>
          <cell r="AH101">
            <v>0</v>
          </cell>
          <cell r="AV101">
            <v>0</v>
          </cell>
          <cell r="AX101">
            <v>0</v>
          </cell>
          <cell r="AZ101">
            <v>0</v>
          </cell>
          <cell r="BB101">
            <v>0</v>
          </cell>
          <cell r="BF101">
            <v>0</v>
          </cell>
        </row>
        <row r="102">
          <cell r="A102" t="str">
            <v>1.1.4</v>
          </cell>
          <cell r="B102" t="str">
            <v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    </cell>
          <cell r="C102" t="str">
            <v>L_Che367</v>
          </cell>
          <cell r="X102">
            <v>71.254994601249123</v>
          </cell>
          <cell r="Z102">
            <v>1.4176201399999999</v>
          </cell>
          <cell r="AB102">
            <v>1.3830666599999999</v>
          </cell>
          <cell r="AD102">
            <v>3.4553479999999998E-2</v>
          </cell>
          <cell r="AF102">
            <v>0</v>
          </cell>
          <cell r="AH102">
            <v>0</v>
          </cell>
          <cell r="AV102">
            <v>47.865000000000002</v>
          </cell>
          <cell r="AX102">
            <v>1.3830666599999999</v>
          </cell>
          <cell r="AZ102">
            <v>1.3830666599999999</v>
          </cell>
          <cell r="BB102">
            <v>0</v>
          </cell>
          <cell r="BD102">
            <v>0</v>
          </cell>
          <cell r="BF102">
            <v>0</v>
          </cell>
        </row>
        <row r="103">
          <cell r="A103" t="str">
            <v>1.1.4</v>
          </cell>
          <cell r="B103" t="str">
            <v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    </cell>
          <cell r="C103" t="str">
            <v>L_Che368</v>
          </cell>
          <cell r="X103">
            <v>73.529593820978619</v>
          </cell>
          <cell r="Z103">
            <v>0</v>
          </cell>
          <cell r="AB103">
            <v>0</v>
          </cell>
          <cell r="AD103">
            <v>0</v>
          </cell>
          <cell r="AF103">
            <v>0</v>
          </cell>
          <cell r="AH103">
            <v>0</v>
          </cell>
          <cell r="AV103">
            <v>57.179999999999986</v>
          </cell>
          <cell r="AX103">
            <v>0</v>
          </cell>
          <cell r="AZ103">
            <v>0</v>
          </cell>
          <cell r="BB103">
            <v>0</v>
          </cell>
          <cell r="BD103">
            <v>0</v>
          </cell>
          <cell r="BF103">
            <v>0</v>
          </cell>
        </row>
        <row r="104">
          <cell r="A104" t="str">
            <v>1.1.4</v>
          </cell>
          <cell r="B104" t="str">
    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C104" t="str">
            <v>L_Che369</v>
          </cell>
          <cell r="X104">
            <v>242.0196764165654</v>
          </cell>
          <cell r="Z104">
            <v>0</v>
          </cell>
          <cell r="AB104">
            <v>0</v>
          </cell>
          <cell r="AD104">
            <v>0</v>
          </cell>
          <cell r="AF104">
            <v>0</v>
          </cell>
          <cell r="AH104">
            <v>0</v>
          </cell>
          <cell r="AV104">
            <v>190.37500000000003</v>
          </cell>
          <cell r="AX104">
            <v>0</v>
          </cell>
          <cell r="AZ104">
            <v>0</v>
          </cell>
          <cell r="BB104">
            <v>0</v>
          </cell>
          <cell r="BD104">
            <v>0</v>
          </cell>
          <cell r="BF104">
            <v>0</v>
          </cell>
        </row>
        <row r="105">
          <cell r="A105" t="str">
            <v>1.1.4</v>
          </cell>
          <cell r="B105" t="str">
            <v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v>
          </cell>
          <cell r="C105" t="str">
            <v>L_Che370</v>
          </cell>
          <cell r="X105">
            <v>285.24956832642636</v>
          </cell>
          <cell r="Z105">
            <v>2.8541188699999998</v>
          </cell>
          <cell r="AB105">
            <v>1.41151603</v>
          </cell>
          <cell r="AD105">
            <v>5.3051399999999999E-3</v>
          </cell>
          <cell r="AF105">
            <v>1.4372977</v>
          </cell>
          <cell r="AH105">
            <v>0</v>
          </cell>
          <cell r="AV105">
            <v>232.56</v>
          </cell>
          <cell r="AX105">
            <v>50.752573740000003</v>
          </cell>
          <cell r="AZ105">
            <v>1.41151603</v>
          </cell>
          <cell r="BB105">
            <v>0</v>
          </cell>
          <cell r="BD105">
            <v>49.341057710000001</v>
          </cell>
          <cell r="BF105">
            <v>0</v>
          </cell>
        </row>
        <row r="106">
          <cell r="A106" t="str">
            <v>1.1.4</v>
          </cell>
          <cell r="B106" t="str">
            <v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v>
          </cell>
          <cell r="C106" t="str">
            <v>L_Che371</v>
          </cell>
          <cell r="X106">
            <v>0</v>
          </cell>
          <cell r="Z106">
            <v>4.3352738100000101</v>
          </cell>
          <cell r="AB106">
            <v>0</v>
          </cell>
          <cell r="AD106">
            <v>4.3352738100000101</v>
          </cell>
          <cell r="AF106">
            <v>0</v>
          </cell>
          <cell r="AH106">
            <v>0</v>
          </cell>
          <cell r="AV106">
            <v>0</v>
          </cell>
          <cell r="AX106">
            <v>0</v>
          </cell>
          <cell r="AZ106">
            <v>0</v>
          </cell>
          <cell r="BB106">
            <v>0</v>
          </cell>
          <cell r="BF106">
            <v>0</v>
          </cell>
        </row>
        <row r="107">
          <cell r="A107" t="str">
            <v>1.1.4</v>
          </cell>
          <cell r="B107" t="str">
            <v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    </cell>
          <cell r="C107" t="str">
            <v>L_Che372</v>
          </cell>
          <cell r="X107">
            <v>75.960487013178493</v>
          </cell>
          <cell r="Z107">
            <v>1.4251446300000001</v>
          </cell>
          <cell r="AB107">
            <v>0</v>
          </cell>
          <cell r="AD107">
            <v>1.4251446300000001</v>
          </cell>
          <cell r="AF107">
            <v>0</v>
          </cell>
          <cell r="AH107">
            <v>0</v>
          </cell>
          <cell r="AV107">
            <v>54.235999999999997</v>
          </cell>
          <cell r="AX107">
            <v>22.498623029999997</v>
          </cell>
          <cell r="AZ107">
            <v>0</v>
          </cell>
          <cell r="BB107">
            <v>1.3787748999999998</v>
          </cell>
          <cell r="BD107">
            <v>21.119848129999998</v>
          </cell>
          <cell r="BF107">
            <v>0</v>
          </cell>
        </row>
        <row r="108">
          <cell r="A108" t="str">
            <v>1.1.4</v>
          </cell>
          <cell r="B108" t="str">
            <v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v>
          </cell>
          <cell r="C108" t="str">
            <v>L_Che373</v>
          </cell>
          <cell r="X108">
            <v>114.14709856848536</v>
          </cell>
          <cell r="Z108">
            <v>1.5881719999999998E-2</v>
          </cell>
          <cell r="AB108">
            <v>0</v>
          </cell>
          <cell r="AD108">
            <v>1.5881719999999998E-2</v>
          </cell>
          <cell r="AF108">
            <v>0</v>
          </cell>
          <cell r="AH108">
            <v>0</v>
          </cell>
          <cell r="AV108">
            <v>92.833999999999989</v>
          </cell>
          <cell r="AX108">
            <v>0</v>
          </cell>
          <cell r="AZ108">
            <v>0</v>
          </cell>
          <cell r="BB108">
            <v>0</v>
          </cell>
          <cell r="BD108">
            <v>0</v>
          </cell>
          <cell r="BF108">
            <v>0</v>
          </cell>
        </row>
        <row r="109">
          <cell r="A109" t="str">
            <v>1.1.4</v>
          </cell>
          <cell r="B109" t="str">
            <v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v>
          </cell>
          <cell r="C109" t="str">
            <v>L_Che374</v>
          </cell>
          <cell r="X109">
            <v>0</v>
          </cell>
          <cell r="Z109">
            <v>17.053132430000002</v>
          </cell>
          <cell r="AB109">
            <v>0</v>
          </cell>
          <cell r="AD109">
            <v>17.053132430000002</v>
          </cell>
          <cell r="AF109">
            <v>0</v>
          </cell>
          <cell r="AH109">
            <v>0</v>
          </cell>
          <cell r="AV109">
            <v>0</v>
          </cell>
          <cell r="AX109">
            <v>0</v>
          </cell>
          <cell r="AZ109">
            <v>0</v>
          </cell>
          <cell r="BB109">
            <v>0</v>
          </cell>
          <cell r="BF109">
            <v>0</v>
          </cell>
        </row>
        <row r="110">
          <cell r="A110" t="str">
            <v>1.1.4</v>
          </cell>
          <cell r="B110" t="str">
            <v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v>
          </cell>
          <cell r="C110" t="str">
            <v>L_Che375</v>
          </cell>
          <cell r="X110">
            <v>0</v>
          </cell>
          <cell r="Z110">
            <v>28.619212439999998</v>
          </cell>
          <cell r="AB110">
            <v>0</v>
          </cell>
          <cell r="AD110">
            <v>28.619212439999998</v>
          </cell>
          <cell r="AF110">
            <v>0</v>
          </cell>
          <cell r="AH110">
            <v>0</v>
          </cell>
          <cell r="AV110">
            <v>0</v>
          </cell>
          <cell r="AX110">
            <v>0</v>
          </cell>
          <cell r="AZ110">
            <v>0</v>
          </cell>
          <cell r="BB110">
            <v>0</v>
          </cell>
          <cell r="BF110">
            <v>0</v>
          </cell>
        </row>
        <row r="111">
          <cell r="A111" t="str">
            <v>1.1.4</v>
          </cell>
          <cell r="B111" t="str">
            <v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v>
          </cell>
          <cell r="C111" t="str">
            <v>L_Che376</v>
          </cell>
          <cell r="X111">
            <v>106.06200470056518</v>
          </cell>
          <cell r="Z111">
            <v>0.12577081000000001</v>
          </cell>
          <cell r="AB111">
            <v>0</v>
          </cell>
          <cell r="AD111">
            <v>0.12577081000000001</v>
          </cell>
          <cell r="AF111">
            <v>0</v>
          </cell>
          <cell r="AH111">
            <v>0</v>
          </cell>
          <cell r="AV111">
            <v>85.949999999999989</v>
          </cell>
          <cell r="AX111">
            <v>0</v>
          </cell>
          <cell r="AZ111">
            <v>0</v>
          </cell>
          <cell r="BB111">
            <v>0</v>
          </cell>
          <cell r="BD111">
            <v>0</v>
          </cell>
          <cell r="BF111">
            <v>0</v>
          </cell>
        </row>
        <row r="112">
          <cell r="A112" t="str">
            <v>1.1.4</v>
          </cell>
          <cell r="B112" t="str">
            <v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    </cell>
          <cell r="C112" t="str">
            <v>L_Che377</v>
          </cell>
          <cell r="X112">
            <v>111.40610722788735</v>
          </cell>
          <cell r="Z112">
            <v>6.5725249300000002</v>
          </cell>
          <cell r="AB112">
            <v>0</v>
          </cell>
          <cell r="AD112">
            <v>6.5725249300000002</v>
          </cell>
          <cell r="AF112">
            <v>0</v>
          </cell>
          <cell r="AH112">
            <v>0</v>
          </cell>
          <cell r="AV112">
            <v>87.579999999999984</v>
          </cell>
          <cell r="AX112">
            <v>0</v>
          </cell>
          <cell r="AZ112">
            <v>0</v>
          </cell>
          <cell r="BB112">
            <v>0</v>
          </cell>
          <cell r="BD112">
            <v>0</v>
          </cell>
          <cell r="BF112">
            <v>0</v>
          </cell>
        </row>
        <row r="113">
          <cell r="A113" t="str">
            <v>1.1.4</v>
          </cell>
          <cell r="B113" t="str">
            <v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v>
          </cell>
          <cell r="C113" t="str">
            <v>L_Che378</v>
          </cell>
          <cell r="X113">
            <v>112.04421091478262</v>
          </cell>
          <cell r="Z113">
            <v>3.43279815</v>
          </cell>
          <cell r="AB113">
            <v>0</v>
          </cell>
          <cell r="AD113">
            <v>7.274477E-2</v>
          </cell>
          <cell r="AF113">
            <v>3.3600533800000001</v>
          </cell>
          <cell r="AH113">
            <v>0</v>
          </cell>
          <cell r="AV113">
            <v>91.331999999999979</v>
          </cell>
          <cell r="AX113">
            <v>21.801686480000001</v>
          </cell>
          <cell r="AZ113">
            <v>0</v>
          </cell>
          <cell r="BB113">
            <v>0</v>
          </cell>
          <cell r="BD113">
            <v>21.801686480000001</v>
          </cell>
          <cell r="BF113">
            <v>0</v>
          </cell>
        </row>
        <row r="114">
          <cell r="A114" t="str">
            <v>1.1.4</v>
          </cell>
          <cell r="B114" t="str">
            <v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v>
          </cell>
          <cell r="C114" t="str">
            <v>L_Che379</v>
          </cell>
          <cell r="X114">
            <v>53.567751685792445</v>
          </cell>
          <cell r="Z114">
            <v>1.6821962500000001</v>
          </cell>
          <cell r="AB114">
            <v>0</v>
          </cell>
          <cell r="AD114">
            <v>1.4240042500000001</v>
          </cell>
          <cell r="AF114">
            <v>0.25819200000000003</v>
          </cell>
          <cell r="AH114">
            <v>0</v>
          </cell>
          <cell r="AV114">
            <v>44.75</v>
          </cell>
          <cell r="AX114">
            <v>10.967371119999999</v>
          </cell>
          <cell r="AZ114">
            <v>0</v>
          </cell>
          <cell r="BB114">
            <v>1.4240042500000001</v>
          </cell>
          <cell r="BD114">
            <v>9.5433668699999998</v>
          </cell>
          <cell r="BF114">
            <v>0</v>
          </cell>
        </row>
        <row r="115">
          <cell r="A115" t="str">
            <v>1.1.4</v>
          </cell>
          <cell r="B115" t="str">
            <v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v>
          </cell>
          <cell r="C115" t="str">
            <v>L_Che380</v>
          </cell>
          <cell r="X115">
            <v>0</v>
          </cell>
          <cell r="Z115">
            <v>14.47374853</v>
          </cell>
          <cell r="AB115">
            <v>0</v>
          </cell>
          <cell r="AD115">
            <v>14.47374853</v>
          </cell>
          <cell r="AF115">
            <v>0</v>
          </cell>
          <cell r="AH115">
            <v>0</v>
          </cell>
          <cell r="AV115">
            <v>0</v>
          </cell>
          <cell r="AX115">
            <v>0</v>
          </cell>
          <cell r="AZ115">
            <v>0</v>
          </cell>
          <cell r="BB115">
            <v>0</v>
          </cell>
          <cell r="BF115">
            <v>0</v>
          </cell>
        </row>
        <row r="118">
          <cell r="A118" t="str">
            <v>1.1.6</v>
          </cell>
          <cell r="B118" t="str">
            <v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    </cell>
          <cell r="C118" t="str">
            <v>F_prj_109108_5385</v>
          </cell>
          <cell r="X118">
            <v>20.854334999999999</v>
          </cell>
          <cell r="Z118">
            <v>20.854334999999999</v>
          </cell>
          <cell r="AB118">
            <v>20.854334999999999</v>
          </cell>
          <cell r="AD118">
            <v>0</v>
          </cell>
          <cell r="AF118">
            <v>0</v>
          </cell>
          <cell r="AH118">
            <v>0</v>
          </cell>
          <cell r="AV118">
            <v>0</v>
          </cell>
          <cell r="AX118">
            <v>0</v>
          </cell>
          <cell r="AZ118">
            <v>0</v>
          </cell>
          <cell r="BB118">
            <v>0</v>
          </cell>
          <cell r="BD118">
            <v>0</v>
          </cell>
          <cell r="BF118">
            <v>0</v>
          </cell>
        </row>
        <row r="119">
          <cell r="A119" t="str">
            <v>1.1.6</v>
          </cell>
          <cell r="B119" t="str">
            <v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v>
          </cell>
          <cell r="C119" t="str">
            <v>K_Che263</v>
          </cell>
          <cell r="X119">
            <v>16.915030362571954</v>
          </cell>
          <cell r="Z119">
            <v>23.768383350000001</v>
          </cell>
          <cell r="AB119">
            <v>0</v>
          </cell>
          <cell r="AD119">
            <v>23.768383350000001</v>
          </cell>
          <cell r="AF119">
            <v>0</v>
          </cell>
          <cell r="AH119">
            <v>0</v>
          </cell>
          <cell r="AV119">
            <v>0</v>
          </cell>
          <cell r="AX119">
            <v>16.901440190000002</v>
          </cell>
          <cell r="AZ119">
            <v>0</v>
          </cell>
          <cell r="BB119">
            <v>16.901440190000002</v>
          </cell>
          <cell r="BD119">
            <v>0</v>
          </cell>
          <cell r="BF119">
            <v>0</v>
          </cell>
        </row>
        <row r="120">
          <cell r="A120" t="str">
            <v>1.1.6</v>
          </cell>
          <cell r="B120" t="str">
            <v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v>
          </cell>
          <cell r="C120" t="str">
            <v>K_Che290</v>
          </cell>
          <cell r="X120">
            <v>1.9057112180251714</v>
          </cell>
          <cell r="Z120">
            <v>10.34421755</v>
          </cell>
          <cell r="AB120">
            <v>0</v>
          </cell>
          <cell r="AD120">
            <v>10.34421755</v>
          </cell>
          <cell r="AF120">
            <v>0</v>
          </cell>
          <cell r="AH120">
            <v>0</v>
          </cell>
          <cell r="AV120">
            <v>0</v>
          </cell>
          <cell r="AX120">
            <v>6.0419473699999999</v>
          </cell>
          <cell r="AZ120">
            <v>0</v>
          </cell>
          <cell r="BB120">
            <v>6.0419473699999999</v>
          </cell>
          <cell r="BD120">
            <v>0</v>
          </cell>
          <cell r="BF120">
            <v>0</v>
          </cell>
        </row>
        <row r="121">
          <cell r="A121" t="str">
            <v>1.1.6</v>
          </cell>
          <cell r="B121" t="str">
            <v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v>
          </cell>
          <cell r="C121" t="str">
            <v>K_Che292</v>
          </cell>
          <cell r="X121">
            <v>25.415987905387361</v>
          </cell>
          <cell r="Z121">
            <v>16.006336650000001</v>
          </cell>
          <cell r="AB121">
            <v>0</v>
          </cell>
          <cell r="AD121">
            <v>16.006336650000001</v>
          </cell>
          <cell r="AF121">
            <v>0</v>
          </cell>
          <cell r="AH121">
            <v>0</v>
          </cell>
          <cell r="AV121">
            <v>0</v>
          </cell>
          <cell r="AX121">
            <v>10.254275960000001</v>
          </cell>
          <cell r="AZ121">
            <v>0</v>
          </cell>
          <cell r="BB121">
            <v>10.254275960000001</v>
          </cell>
          <cell r="BD121">
            <v>0</v>
          </cell>
          <cell r="BF121">
            <v>0</v>
          </cell>
        </row>
        <row r="122">
          <cell r="A122" t="str">
            <v>1.1.6</v>
          </cell>
          <cell r="B122" t="str">
            <v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v>
          </cell>
          <cell r="C122" t="str">
            <v>K_Che291</v>
          </cell>
          <cell r="X122">
            <v>0</v>
          </cell>
          <cell r="Z122">
            <v>2.2969954299999999</v>
          </cell>
          <cell r="AB122">
            <v>0</v>
          </cell>
          <cell r="AD122">
            <v>2.2969954299999999</v>
          </cell>
          <cell r="AF122">
            <v>0</v>
          </cell>
          <cell r="AH122">
            <v>0</v>
          </cell>
          <cell r="AV122">
            <v>0</v>
          </cell>
          <cell r="AX122">
            <v>1.40127439</v>
          </cell>
          <cell r="AZ122">
            <v>0</v>
          </cell>
          <cell r="BB122">
            <v>1.40127439</v>
          </cell>
          <cell r="BD122">
            <v>0</v>
          </cell>
          <cell r="BF122">
            <v>0</v>
          </cell>
        </row>
        <row r="123">
          <cell r="A123" t="str">
            <v>1.1.6</v>
          </cell>
          <cell r="B123" t="str">
            <v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v>
          </cell>
          <cell r="C123" t="str">
            <v>K_Che293</v>
          </cell>
          <cell r="X123">
            <v>9.5868768137937277</v>
          </cell>
          <cell r="Z123">
            <v>0.93700019999999895</v>
          </cell>
          <cell r="AB123">
            <v>0</v>
          </cell>
          <cell r="AD123">
            <v>0.93700019999999895</v>
          </cell>
          <cell r="AF123">
            <v>0</v>
          </cell>
          <cell r="AH123">
            <v>0</v>
          </cell>
          <cell r="AV123">
            <v>0</v>
          </cell>
          <cell r="AX123">
            <v>0</v>
          </cell>
          <cell r="AZ123">
            <v>0</v>
          </cell>
          <cell r="BB123">
            <v>0</v>
          </cell>
          <cell r="BD123">
            <v>0</v>
          </cell>
          <cell r="BF123">
            <v>0</v>
          </cell>
        </row>
        <row r="124">
          <cell r="A124" t="str">
            <v>1.1.6</v>
          </cell>
          <cell r="B124" t="str">
            <v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v>
          </cell>
          <cell r="C124" t="str">
            <v>K_Che294</v>
          </cell>
          <cell r="X124">
            <v>39.84627575923367</v>
          </cell>
          <cell r="Z124">
            <v>36.438977700000002</v>
          </cell>
          <cell r="AB124">
            <v>0</v>
          </cell>
          <cell r="AD124">
            <v>36.438977700000002</v>
          </cell>
          <cell r="AF124">
            <v>0</v>
          </cell>
          <cell r="AH124">
            <v>0</v>
          </cell>
          <cell r="AV124">
            <v>0</v>
          </cell>
          <cell r="AX124">
            <v>23.549658839999999</v>
          </cell>
          <cell r="AZ124">
            <v>0</v>
          </cell>
          <cell r="BB124">
            <v>23.549658839999999</v>
          </cell>
          <cell r="BD124">
            <v>0</v>
          </cell>
          <cell r="BF124">
            <v>0</v>
          </cell>
        </row>
        <row r="125">
          <cell r="A125" t="str">
            <v>1.1.6</v>
          </cell>
          <cell r="B125" t="str">
            <v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v>
          </cell>
          <cell r="C125" t="str">
            <v>K_Che295</v>
          </cell>
          <cell r="X125">
            <v>0.22873250266327849</v>
          </cell>
          <cell r="Z125">
            <v>0.18649979999999999</v>
          </cell>
          <cell r="AB125">
            <v>0</v>
          </cell>
          <cell r="AD125">
            <v>0.18649979999999999</v>
          </cell>
          <cell r="AF125">
            <v>0</v>
          </cell>
          <cell r="AH125">
            <v>0</v>
          </cell>
          <cell r="AV125">
            <v>0</v>
          </cell>
          <cell r="AX125">
            <v>0</v>
          </cell>
          <cell r="AZ125">
            <v>0</v>
          </cell>
          <cell r="BB125">
            <v>0</v>
          </cell>
          <cell r="BD125">
            <v>0</v>
          </cell>
          <cell r="BF125">
            <v>0</v>
          </cell>
        </row>
        <row r="126">
          <cell r="A126" t="str">
            <v>1.1.6</v>
          </cell>
          <cell r="B126" t="str">
            <v xml:space="preserve">Проведение предпроектного обследования и разработка проектно-сметной документации по реконструкции ПС 110кВ Октябрьская в рамках программы модернизации и повышения надежности электросетевого комплекса Чеченской Республики на 2020-2024 годы      </v>
          </cell>
          <cell r="C126" t="str">
            <v>K_Che296</v>
          </cell>
          <cell r="X126">
            <v>0</v>
          </cell>
          <cell r="Z126">
            <v>0.30577979</v>
          </cell>
          <cell r="AB126">
            <v>0</v>
          </cell>
          <cell r="AD126">
            <v>0.30577979</v>
          </cell>
          <cell r="AF126">
            <v>0</v>
          </cell>
          <cell r="AH126">
            <v>0</v>
          </cell>
          <cell r="AV126">
            <v>0</v>
          </cell>
          <cell r="AX126">
            <v>0</v>
          </cell>
          <cell r="AZ126">
            <v>0</v>
          </cell>
          <cell r="BB126">
            <v>0</v>
          </cell>
          <cell r="BD126">
            <v>0</v>
          </cell>
          <cell r="BF126">
            <v>0</v>
          </cell>
        </row>
        <row r="127">
          <cell r="A127" t="str">
            <v>1.1.6</v>
          </cell>
          <cell r="B127" t="str">
            <v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v>
          </cell>
          <cell r="C127" t="str">
            <v>K_Che297</v>
          </cell>
          <cell r="X127">
            <v>8.8794616676721425</v>
          </cell>
          <cell r="Z127">
            <v>0.751999800000001</v>
          </cell>
          <cell r="AB127">
            <v>0</v>
          </cell>
          <cell r="AD127">
            <v>0.751999800000001</v>
          </cell>
          <cell r="AF127">
            <v>0</v>
          </cell>
          <cell r="AH127">
            <v>0</v>
          </cell>
          <cell r="AV127">
            <v>0</v>
          </cell>
          <cell r="AX127">
            <v>0</v>
          </cell>
          <cell r="AZ127">
            <v>0</v>
          </cell>
          <cell r="BB127">
            <v>0</v>
          </cell>
          <cell r="BD127">
            <v>0</v>
          </cell>
          <cell r="BF127">
            <v>0</v>
          </cell>
        </row>
        <row r="128">
          <cell r="A128" t="str">
            <v>1.1.6</v>
          </cell>
          <cell r="B128" t="str">
            <v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v>
          </cell>
          <cell r="C128" t="str">
            <v>K_Che298</v>
          </cell>
          <cell r="X128">
            <v>0.66975340984097187</v>
          </cell>
          <cell r="Z128">
            <v>0.39550020000000002</v>
          </cell>
          <cell r="AB128">
            <v>0</v>
          </cell>
          <cell r="AD128">
            <v>0.39550020000000002</v>
          </cell>
          <cell r="AF128">
            <v>0</v>
          </cell>
          <cell r="AH128">
            <v>0</v>
          </cell>
          <cell r="AV128">
            <v>0</v>
          </cell>
          <cell r="AX128">
            <v>0</v>
          </cell>
          <cell r="AZ128">
            <v>0</v>
          </cell>
          <cell r="BB128">
            <v>0</v>
          </cell>
          <cell r="BD128">
            <v>0</v>
          </cell>
          <cell r="BF128">
            <v>0</v>
          </cell>
        </row>
        <row r="129">
          <cell r="A129" t="str">
            <v>1.1.6</v>
          </cell>
          <cell r="B129" t="str">
            <v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v>
          </cell>
          <cell r="C129" t="str">
            <v>K_Che299</v>
          </cell>
          <cell r="X129">
            <v>0</v>
          </cell>
          <cell r="Z129">
            <v>0.62513160000000001</v>
          </cell>
          <cell r="AB129">
            <v>0</v>
          </cell>
          <cell r="AD129">
            <v>0.62513160000000001</v>
          </cell>
          <cell r="AF129">
            <v>0</v>
          </cell>
          <cell r="AH129">
            <v>0</v>
          </cell>
          <cell r="AV129">
            <v>0</v>
          </cell>
          <cell r="AX129">
            <v>0</v>
          </cell>
          <cell r="AZ129">
            <v>0</v>
          </cell>
          <cell r="BB129">
            <v>0</v>
          </cell>
          <cell r="BD129">
            <v>0</v>
          </cell>
          <cell r="BF129">
            <v>0</v>
          </cell>
        </row>
        <row r="130">
          <cell r="A130" t="str">
            <v>1.1.6</v>
          </cell>
          <cell r="B130" t="str">
            <v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C130" t="str">
            <v>K_Che300</v>
          </cell>
          <cell r="X130">
            <v>9.7276988969398364</v>
          </cell>
          <cell r="Z130">
            <v>0.49000018000000201</v>
          </cell>
          <cell r="AB130">
            <v>0</v>
          </cell>
          <cell r="AD130">
            <v>0.49000018000000201</v>
          </cell>
          <cell r="AF130">
            <v>0</v>
          </cell>
          <cell r="AH130">
            <v>0</v>
          </cell>
          <cell r="AV130">
            <v>0</v>
          </cell>
          <cell r="AX130">
            <v>0</v>
          </cell>
          <cell r="AZ130">
            <v>0</v>
          </cell>
          <cell r="BB130">
            <v>0</v>
          </cell>
          <cell r="BD130">
            <v>0</v>
          </cell>
          <cell r="BF130">
            <v>0</v>
          </cell>
        </row>
        <row r="131">
          <cell r="A131" t="str">
            <v>1.1.6</v>
          </cell>
          <cell r="B131" t="str">
            <v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v>
          </cell>
          <cell r="C131" t="str">
            <v>K_Che301</v>
          </cell>
          <cell r="X131">
            <v>1.0349642214862347</v>
          </cell>
          <cell r="Z131">
            <v>0.70415057999999997</v>
          </cell>
          <cell r="AB131">
            <v>0</v>
          </cell>
          <cell r="AD131">
            <v>0.70415057999999997</v>
          </cell>
          <cell r="AF131">
            <v>0</v>
          </cell>
          <cell r="AH131">
            <v>0</v>
          </cell>
          <cell r="AV131">
            <v>0</v>
          </cell>
          <cell r="AX131">
            <v>0.42262716</v>
          </cell>
          <cell r="AZ131">
            <v>0</v>
          </cell>
          <cell r="BB131">
            <v>0.42262716</v>
          </cell>
          <cell r="BD131">
            <v>0</v>
          </cell>
          <cell r="BF131">
            <v>0</v>
          </cell>
        </row>
        <row r="132">
          <cell r="A132" t="str">
            <v>1.1.6</v>
          </cell>
          <cell r="B132" t="str">
            <v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v>
          </cell>
          <cell r="C132" t="str">
            <v>K_Che302</v>
          </cell>
          <cell r="X132">
            <v>5.1966448991433882</v>
          </cell>
          <cell r="Z132">
            <v>0.43325819999999998</v>
          </cell>
          <cell r="AB132">
            <v>0</v>
          </cell>
          <cell r="AD132">
            <v>0.43325819999999998</v>
          </cell>
          <cell r="AF132">
            <v>0</v>
          </cell>
          <cell r="AH132">
            <v>0</v>
          </cell>
          <cell r="AV132">
            <v>0</v>
          </cell>
          <cell r="AX132">
            <v>0</v>
          </cell>
          <cell r="AZ132">
            <v>0</v>
          </cell>
          <cell r="BB132">
            <v>0</v>
          </cell>
          <cell r="BD132">
            <v>0</v>
          </cell>
          <cell r="BF132">
            <v>0</v>
          </cell>
        </row>
        <row r="133">
          <cell r="A133" t="str">
            <v>1.1.6</v>
          </cell>
          <cell r="B133" t="str">
            <v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v>
          </cell>
          <cell r="C133" t="str">
            <v>K_Che303</v>
          </cell>
          <cell r="X133">
            <v>5.0400316895554633</v>
          </cell>
          <cell r="Z133">
            <v>0.34900019999999998</v>
          </cell>
          <cell r="AB133">
            <v>0</v>
          </cell>
          <cell r="AD133">
            <v>0.34900019999999998</v>
          </cell>
          <cell r="AF133">
            <v>0</v>
          </cell>
          <cell r="AH133">
            <v>0</v>
          </cell>
          <cell r="AV133">
            <v>0</v>
          </cell>
          <cell r="AX133">
            <v>0</v>
          </cell>
          <cell r="AZ133">
            <v>0</v>
          </cell>
          <cell r="BB133">
            <v>0</v>
          </cell>
          <cell r="BD133">
            <v>0</v>
          </cell>
          <cell r="BF133">
            <v>0</v>
          </cell>
        </row>
        <row r="134">
          <cell r="A134" t="str">
            <v>1.1.6</v>
          </cell>
          <cell r="B134" t="str">
            <v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C134" t="str">
            <v>K_Che304</v>
          </cell>
          <cell r="X134">
            <v>1.9545135837267513</v>
          </cell>
          <cell r="Z134">
            <v>0.18049979999999999</v>
          </cell>
          <cell r="AB134">
            <v>0</v>
          </cell>
          <cell r="AD134">
            <v>0.18049979999999999</v>
          </cell>
          <cell r="AF134">
            <v>0</v>
          </cell>
          <cell r="AH134">
            <v>0</v>
          </cell>
          <cell r="AV134">
            <v>0</v>
          </cell>
          <cell r="AX134">
            <v>0</v>
          </cell>
          <cell r="AZ134">
            <v>0</v>
          </cell>
          <cell r="BB134">
            <v>0</v>
          </cell>
          <cell r="BD134">
            <v>0</v>
          </cell>
          <cell r="BF134">
            <v>0</v>
          </cell>
        </row>
        <row r="135">
          <cell r="A135" t="str">
            <v>1.1.6</v>
          </cell>
          <cell r="B135" t="str">
            <v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v>
          </cell>
          <cell r="C135" t="str">
            <v>K_Che305</v>
          </cell>
          <cell r="X135">
            <v>7.6087297335955881</v>
          </cell>
          <cell r="Z135">
            <v>5.2675390000000002</v>
          </cell>
          <cell r="AB135">
            <v>0</v>
          </cell>
          <cell r="AD135">
            <v>5.2675390000000002</v>
          </cell>
          <cell r="AF135">
            <v>0</v>
          </cell>
          <cell r="AH135">
            <v>0</v>
          </cell>
          <cell r="AV135">
            <v>0</v>
          </cell>
          <cell r="AX135">
            <v>3.2038943600000001</v>
          </cell>
          <cell r="AZ135">
            <v>0</v>
          </cell>
          <cell r="BB135">
            <v>3.2038943600000001</v>
          </cell>
          <cell r="BD135">
            <v>0</v>
          </cell>
          <cell r="BF135">
            <v>0</v>
          </cell>
        </row>
        <row r="136">
          <cell r="A136" t="str">
            <v>1.1.6</v>
          </cell>
          <cell r="B136" t="str">
            <v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v>
          </cell>
          <cell r="C136" t="str">
            <v>K_Che306</v>
          </cell>
          <cell r="X136">
            <v>2.2702535127789929</v>
          </cell>
          <cell r="Z136">
            <v>2.5040070000000001</v>
          </cell>
          <cell r="AB136">
            <v>0</v>
          </cell>
          <cell r="AD136">
            <v>2.5040070000000001</v>
          </cell>
          <cell r="AF136">
            <v>0</v>
          </cell>
          <cell r="AH136">
            <v>0</v>
          </cell>
          <cell r="AV136">
            <v>0</v>
          </cell>
          <cell r="AX136">
            <v>1.15065</v>
          </cell>
          <cell r="AZ136">
            <v>0</v>
          </cell>
          <cell r="BB136">
            <v>1.15065</v>
          </cell>
          <cell r="BD136">
            <v>0</v>
          </cell>
          <cell r="BF136">
            <v>0</v>
          </cell>
        </row>
        <row r="137">
          <cell r="A137" t="str">
            <v>1.1.6</v>
          </cell>
          <cell r="B137" t="str">
            <v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v>
          </cell>
          <cell r="C137" t="str">
            <v>K_Che307</v>
          </cell>
          <cell r="X137">
            <v>0</v>
          </cell>
          <cell r="Z137">
            <v>4.2631189999999902E-2</v>
          </cell>
          <cell r="AB137">
            <v>0</v>
          </cell>
          <cell r="AD137">
            <v>4.2631189999999902E-2</v>
          </cell>
          <cell r="AF137">
            <v>0</v>
          </cell>
          <cell r="AH137">
            <v>0</v>
          </cell>
          <cell r="AV137">
            <v>0</v>
          </cell>
          <cell r="AX137">
            <v>0</v>
          </cell>
          <cell r="AZ137">
            <v>0</v>
          </cell>
          <cell r="BB137">
            <v>0</v>
          </cell>
          <cell r="BD137">
            <v>0</v>
          </cell>
          <cell r="BF137">
            <v>0</v>
          </cell>
        </row>
        <row r="138">
          <cell r="A138" t="str">
            <v>1.1.6</v>
          </cell>
          <cell r="B138" t="str">
            <v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v>
          </cell>
          <cell r="C138" t="str">
            <v>K_Che308</v>
          </cell>
          <cell r="X138">
            <v>4.6473817879218009</v>
          </cell>
          <cell r="Z138">
            <v>5.1390616099999997</v>
          </cell>
          <cell r="AB138">
            <v>0</v>
          </cell>
          <cell r="AD138">
            <v>5.1390616099999997</v>
          </cell>
          <cell r="AF138">
            <v>0</v>
          </cell>
          <cell r="AH138">
            <v>0</v>
          </cell>
          <cell r="AV138">
            <v>0</v>
          </cell>
          <cell r="AX138">
            <v>3.0930259200000001</v>
          </cell>
          <cell r="AZ138">
            <v>0</v>
          </cell>
          <cell r="BB138">
            <v>3.0930259200000001</v>
          </cell>
          <cell r="BD138">
            <v>0</v>
          </cell>
          <cell r="BF138">
            <v>0</v>
          </cell>
        </row>
        <row r="139">
          <cell r="A139" t="str">
            <v>1.1.6</v>
          </cell>
          <cell r="B139" t="str">
            <v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v>
          </cell>
          <cell r="C139" t="str">
            <v>K_Che309</v>
          </cell>
          <cell r="X139">
            <v>5.6230464718518638</v>
          </cell>
          <cell r="Z139">
            <v>4.9392028000000003</v>
          </cell>
          <cell r="AB139">
            <v>0</v>
          </cell>
          <cell r="AD139">
            <v>4.9392028000000003</v>
          </cell>
          <cell r="AF139">
            <v>0</v>
          </cell>
          <cell r="AH139">
            <v>0</v>
          </cell>
          <cell r="AV139">
            <v>0</v>
          </cell>
          <cell r="AX139">
            <v>3.0701335899999997</v>
          </cell>
          <cell r="AZ139">
            <v>0</v>
          </cell>
          <cell r="BB139">
            <v>3.0701335899999997</v>
          </cell>
          <cell r="BD139">
            <v>0</v>
          </cell>
          <cell r="BF139">
            <v>0</v>
          </cell>
        </row>
        <row r="140">
          <cell r="A140" t="str">
            <v>1.1.6</v>
          </cell>
          <cell r="B140" t="str">
            <v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v>
          </cell>
          <cell r="C140" t="str">
            <v>K_Che310</v>
          </cell>
          <cell r="X140">
            <v>7.992522432824364</v>
          </cell>
          <cell r="Z140">
            <v>7.9389746900000002</v>
          </cell>
          <cell r="AB140">
            <v>0</v>
          </cell>
          <cell r="AD140">
            <v>7.9389746900000002</v>
          </cell>
          <cell r="AF140">
            <v>0</v>
          </cell>
          <cell r="AH140">
            <v>0</v>
          </cell>
          <cell r="AV140">
            <v>0</v>
          </cell>
          <cell r="AX140">
            <v>5.2092549899999998</v>
          </cell>
          <cell r="AZ140">
            <v>0</v>
          </cell>
          <cell r="BB140">
            <v>5.2092549899999998</v>
          </cell>
          <cell r="BD140">
            <v>0</v>
          </cell>
          <cell r="BF140">
            <v>0</v>
          </cell>
        </row>
        <row r="141">
          <cell r="A141" t="str">
            <v>1.1.6</v>
          </cell>
          <cell r="B141" t="str">
            <v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v>
          </cell>
          <cell r="C141" t="str">
            <v>K_Che311</v>
          </cell>
          <cell r="X141">
            <v>8.8326556072082667</v>
          </cell>
          <cell r="Z141">
            <v>9.5861974700000001</v>
          </cell>
          <cell r="AB141">
            <v>0</v>
          </cell>
          <cell r="AD141">
            <v>9.5861974700000001</v>
          </cell>
          <cell r="AF141">
            <v>0</v>
          </cell>
          <cell r="AH141">
            <v>0</v>
          </cell>
          <cell r="AV141">
            <v>0</v>
          </cell>
          <cell r="AX141">
            <v>5.9765352199999997</v>
          </cell>
          <cell r="AZ141">
            <v>0</v>
          </cell>
          <cell r="BB141">
            <v>5.9765352199999997</v>
          </cell>
          <cell r="BD141">
            <v>0</v>
          </cell>
          <cell r="BF141">
            <v>0</v>
          </cell>
        </row>
        <row r="142">
          <cell r="A142" t="str">
            <v>1.1.6</v>
          </cell>
          <cell r="B142" t="str">
            <v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v>
          </cell>
          <cell r="C142" t="str">
            <v>K_Che312</v>
          </cell>
          <cell r="X142">
            <v>0</v>
          </cell>
          <cell r="Z142">
            <v>0.26250000000000001</v>
          </cell>
          <cell r="AB142">
            <v>0</v>
          </cell>
          <cell r="AD142">
            <v>0.26250000000000001</v>
          </cell>
          <cell r="AF142">
            <v>0</v>
          </cell>
          <cell r="AH142">
            <v>0</v>
          </cell>
          <cell r="AV142">
            <v>0</v>
          </cell>
          <cell r="AX142">
            <v>0</v>
          </cell>
          <cell r="AZ142">
            <v>0</v>
          </cell>
          <cell r="BB142">
            <v>0</v>
          </cell>
          <cell r="BD142">
            <v>0</v>
          </cell>
          <cell r="BF142">
            <v>0</v>
          </cell>
        </row>
        <row r="143">
          <cell r="A143" t="str">
            <v>1.1.6</v>
          </cell>
          <cell r="B143" t="str">
            <v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v>
          </cell>
          <cell r="C143" t="str">
            <v>K_Che313</v>
          </cell>
          <cell r="X143">
            <v>0</v>
          </cell>
          <cell r="Z143">
            <v>0.22652158999999999</v>
          </cell>
          <cell r="AB143">
            <v>0</v>
          </cell>
          <cell r="AD143">
            <v>0.22652158999999999</v>
          </cell>
          <cell r="AF143">
            <v>0</v>
          </cell>
          <cell r="AH143">
            <v>0</v>
          </cell>
          <cell r="AV143">
            <v>0</v>
          </cell>
          <cell r="AX143">
            <v>0</v>
          </cell>
          <cell r="AZ143">
            <v>0</v>
          </cell>
          <cell r="BB143">
            <v>0</v>
          </cell>
          <cell r="BD143">
            <v>0</v>
          </cell>
          <cell r="BF143">
            <v>0</v>
          </cell>
        </row>
        <row r="144">
          <cell r="A144" t="str">
            <v>1.1.6</v>
          </cell>
          <cell r="B144" t="str">
            <v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v>
          </cell>
          <cell r="C144" t="str">
            <v>K_Che314</v>
          </cell>
          <cell r="X144">
            <v>4.5122806043165422</v>
          </cell>
          <cell r="Z144">
            <v>5.5996173100000002</v>
          </cell>
          <cell r="AB144">
            <v>0</v>
          </cell>
          <cell r="AD144">
            <v>5.5996173100000002</v>
          </cell>
          <cell r="AF144">
            <v>0</v>
          </cell>
          <cell r="AH144">
            <v>0</v>
          </cell>
          <cell r="AV144">
            <v>0</v>
          </cell>
          <cell r="AX144">
            <v>3.4501504000000001</v>
          </cell>
          <cell r="AZ144">
            <v>0</v>
          </cell>
          <cell r="BB144">
            <v>3.4501504000000001</v>
          </cell>
          <cell r="BD144">
            <v>0</v>
          </cell>
          <cell r="BF144">
            <v>0</v>
          </cell>
        </row>
        <row r="145">
          <cell r="A145" t="str">
            <v>1.1.6</v>
          </cell>
          <cell r="B145" t="str">
            <v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v>
          </cell>
          <cell r="C145" t="str">
            <v>K_Che315</v>
          </cell>
          <cell r="X145">
            <v>0</v>
          </cell>
          <cell r="Z145">
            <v>0.21799980999999999</v>
          </cell>
          <cell r="AB145">
            <v>0</v>
          </cell>
          <cell r="AD145">
            <v>0.21799980999999999</v>
          </cell>
          <cell r="AF145">
            <v>0</v>
          </cell>
          <cell r="AH145">
            <v>0</v>
          </cell>
          <cell r="AV145">
            <v>0</v>
          </cell>
          <cell r="AX145">
            <v>0</v>
          </cell>
          <cell r="AZ145">
            <v>0</v>
          </cell>
          <cell r="BB145">
            <v>0</v>
          </cell>
          <cell r="BD145">
            <v>0</v>
          </cell>
          <cell r="BF145">
            <v>0</v>
          </cell>
        </row>
        <row r="146">
          <cell r="A146" t="str">
            <v>1.1.6</v>
          </cell>
          <cell r="B146" t="str">
            <v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v>
          </cell>
          <cell r="C146" t="str">
            <v>K_Che316</v>
          </cell>
          <cell r="X146">
            <v>0</v>
          </cell>
          <cell r="Z146">
            <v>9.9277799999999805E-2</v>
          </cell>
          <cell r="AB146">
            <v>0</v>
          </cell>
          <cell r="AD146">
            <v>9.9277799999999805E-2</v>
          </cell>
          <cell r="AF146">
            <v>0</v>
          </cell>
          <cell r="AH146">
            <v>0</v>
          </cell>
          <cell r="AV146">
            <v>0</v>
          </cell>
          <cell r="AX146">
            <v>0</v>
          </cell>
          <cell r="AZ146">
            <v>0</v>
          </cell>
          <cell r="BB146">
            <v>0</v>
          </cell>
          <cell r="BD146">
            <v>0</v>
          </cell>
          <cell r="BF146">
            <v>0</v>
          </cell>
        </row>
        <row r="147">
          <cell r="A147" t="str">
            <v>1.1.6</v>
          </cell>
          <cell r="B147" t="str">
            <v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v>
          </cell>
          <cell r="C147" t="str">
            <v>K_Che317</v>
          </cell>
          <cell r="X147">
            <v>3.051792991589851</v>
          </cell>
          <cell r="Z147">
            <v>3.1968184599999998</v>
          </cell>
          <cell r="AB147">
            <v>0</v>
          </cell>
          <cell r="AD147">
            <v>3.1968184599999998</v>
          </cell>
          <cell r="AF147">
            <v>0</v>
          </cell>
          <cell r="AH147">
            <v>0</v>
          </cell>
          <cell r="AV147">
            <v>0</v>
          </cell>
          <cell r="AX147">
            <v>1.8596428999999999</v>
          </cell>
          <cell r="AZ147">
            <v>0</v>
          </cell>
          <cell r="BB147">
            <v>1.8596428999999999</v>
          </cell>
          <cell r="BD147">
            <v>0</v>
          </cell>
          <cell r="BF147">
            <v>0</v>
          </cell>
        </row>
        <row r="148">
          <cell r="A148" t="str">
            <v>1.1.6</v>
          </cell>
          <cell r="B148" t="str">
            <v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v>
          </cell>
          <cell r="C148" t="str">
            <v>K_Che318</v>
          </cell>
          <cell r="X148">
            <v>0</v>
          </cell>
          <cell r="Z148">
            <v>0.22456021000000001</v>
          </cell>
          <cell r="AB148">
            <v>0</v>
          </cell>
          <cell r="AD148">
            <v>0.22456021000000001</v>
          </cell>
          <cell r="AF148">
            <v>0</v>
          </cell>
          <cell r="AH148">
            <v>0</v>
          </cell>
          <cell r="AV148">
            <v>0</v>
          </cell>
          <cell r="AX148">
            <v>0</v>
          </cell>
          <cell r="AZ148">
            <v>0</v>
          </cell>
          <cell r="BB148">
            <v>0</v>
          </cell>
          <cell r="BD148">
            <v>0</v>
          </cell>
          <cell r="BF148">
            <v>0</v>
          </cell>
        </row>
        <row r="149">
          <cell r="A149" t="str">
            <v>1.1.6</v>
          </cell>
          <cell r="B149" t="str">
            <v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v>
          </cell>
          <cell r="C149" t="str">
            <v>K_Che319</v>
          </cell>
          <cell r="X149">
            <v>2.9731797258482944</v>
          </cell>
          <cell r="Z149">
            <v>3.4344399700000001</v>
          </cell>
          <cell r="AB149">
            <v>0</v>
          </cell>
          <cell r="AD149">
            <v>3.4344399700000001</v>
          </cell>
          <cell r="AF149">
            <v>0</v>
          </cell>
          <cell r="AH149">
            <v>0</v>
          </cell>
          <cell r="AV149">
            <v>0</v>
          </cell>
          <cell r="AX149">
            <v>2.0238497</v>
          </cell>
          <cell r="AZ149">
            <v>0</v>
          </cell>
          <cell r="BB149">
            <v>2.0238497</v>
          </cell>
          <cell r="BD149">
            <v>0</v>
          </cell>
          <cell r="BF149">
            <v>0</v>
          </cell>
        </row>
        <row r="150">
          <cell r="A150" t="str">
            <v>1.1.6</v>
          </cell>
          <cell r="B150" t="str">
            <v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v>
          </cell>
          <cell r="C150" t="str">
            <v>K_Che320</v>
          </cell>
          <cell r="X150">
            <v>0</v>
          </cell>
          <cell r="Z150">
            <v>0.12700020000000001</v>
          </cell>
          <cell r="AB150">
            <v>0</v>
          </cell>
          <cell r="AD150">
            <v>0.12700020000000001</v>
          </cell>
          <cell r="AF150">
            <v>0</v>
          </cell>
          <cell r="AH150">
            <v>0</v>
          </cell>
          <cell r="AV150">
            <v>0</v>
          </cell>
          <cell r="AX150">
            <v>0</v>
          </cell>
          <cell r="AZ150">
            <v>0</v>
          </cell>
          <cell r="BB150">
            <v>0</v>
          </cell>
          <cell r="BD150">
            <v>0</v>
          </cell>
          <cell r="BF150">
            <v>0</v>
          </cell>
        </row>
        <row r="151">
          <cell r="A151" t="str">
            <v>1.1.6</v>
          </cell>
          <cell r="B151" t="str">
            <v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v>
          </cell>
          <cell r="C151" t="str">
            <v>K_Che321</v>
          </cell>
          <cell r="X151">
            <v>0</v>
          </cell>
          <cell r="Z151">
            <v>9.0887990000000002E-2</v>
          </cell>
          <cell r="AB151">
            <v>0</v>
          </cell>
          <cell r="AD151">
            <v>9.0887990000000002E-2</v>
          </cell>
          <cell r="AF151">
            <v>0</v>
          </cell>
          <cell r="AH151">
            <v>0</v>
          </cell>
          <cell r="AV151">
            <v>0</v>
          </cell>
          <cell r="AX151">
            <v>0</v>
          </cell>
          <cell r="AZ151">
            <v>0</v>
          </cell>
          <cell r="BB151">
            <v>0</v>
          </cell>
          <cell r="BD151">
            <v>0</v>
          </cell>
          <cell r="BF151">
            <v>0</v>
          </cell>
        </row>
        <row r="152">
          <cell r="A152" t="str">
            <v>1.1.6</v>
          </cell>
          <cell r="B152" t="str">
            <v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v>
          </cell>
          <cell r="C152" t="str">
            <v>K_Che322</v>
          </cell>
          <cell r="X152">
            <v>0</v>
          </cell>
          <cell r="Z152">
            <v>7.5532189999999805E-2</v>
          </cell>
          <cell r="AB152">
            <v>0</v>
          </cell>
          <cell r="AD152">
            <v>7.5532189999999805E-2</v>
          </cell>
          <cell r="AF152">
            <v>0</v>
          </cell>
          <cell r="AH152">
            <v>0</v>
          </cell>
          <cell r="AV152">
            <v>0</v>
          </cell>
          <cell r="AX152">
            <v>0</v>
          </cell>
          <cell r="AZ152">
            <v>0</v>
          </cell>
          <cell r="BB152">
            <v>0</v>
          </cell>
          <cell r="BD152">
            <v>0</v>
          </cell>
          <cell r="BF152">
            <v>0</v>
          </cell>
        </row>
        <row r="153">
          <cell r="A153" t="str">
            <v>1.1.6</v>
          </cell>
          <cell r="B153" t="str">
            <v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v>
          </cell>
          <cell r="C153" t="str">
            <v>K_Che323</v>
          </cell>
          <cell r="X153">
            <v>0</v>
          </cell>
          <cell r="Z153">
            <v>6.1177189999999902E-2</v>
          </cell>
          <cell r="AB153">
            <v>0</v>
          </cell>
          <cell r="AD153">
            <v>6.1177189999999902E-2</v>
          </cell>
          <cell r="AF153">
            <v>0</v>
          </cell>
          <cell r="AH153">
            <v>0</v>
          </cell>
          <cell r="AV153">
            <v>0</v>
          </cell>
          <cell r="AX153">
            <v>0</v>
          </cell>
          <cell r="AZ153">
            <v>0</v>
          </cell>
          <cell r="BB153">
            <v>0</v>
          </cell>
          <cell r="BD153">
            <v>0</v>
          </cell>
          <cell r="BF153">
            <v>0</v>
          </cell>
        </row>
        <row r="154">
          <cell r="A154" t="str">
            <v>1.1.6</v>
          </cell>
          <cell r="B154" t="str">
            <v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v>
          </cell>
          <cell r="C154" t="str">
            <v>K_Che324</v>
          </cell>
          <cell r="X154">
            <v>7.8685067016738683</v>
          </cell>
          <cell r="Z154">
            <v>7.8679294799999999</v>
          </cell>
          <cell r="AB154">
            <v>0</v>
          </cell>
          <cell r="AD154">
            <v>7.8679294799999999</v>
          </cell>
          <cell r="AF154">
            <v>0</v>
          </cell>
          <cell r="AH154">
            <v>0</v>
          </cell>
          <cell r="AV154">
            <v>0</v>
          </cell>
          <cell r="AX154">
            <v>4.9194898499999997</v>
          </cell>
          <cell r="AZ154">
            <v>0</v>
          </cell>
          <cell r="BB154">
            <v>4.9194898499999997</v>
          </cell>
          <cell r="BD154">
            <v>0</v>
          </cell>
          <cell r="BF154">
            <v>0</v>
          </cell>
        </row>
        <row r="155">
          <cell r="A155" t="str">
            <v>1.1.6</v>
          </cell>
          <cell r="B155" t="str">
            <v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v>
          </cell>
          <cell r="C155" t="str">
            <v>K_Che325</v>
          </cell>
          <cell r="X155">
            <v>6.1383251034162551</v>
          </cell>
          <cell r="Z155">
            <v>8.8734710999999997</v>
          </cell>
          <cell r="AB155">
            <v>0</v>
          </cell>
          <cell r="AD155">
            <v>8.8734710999999997</v>
          </cell>
          <cell r="AF155">
            <v>0</v>
          </cell>
          <cell r="AH155">
            <v>0</v>
          </cell>
          <cell r="AV155">
            <v>0</v>
          </cell>
          <cell r="AX155">
            <v>4.3807303900000001</v>
          </cell>
          <cell r="AZ155">
            <v>0</v>
          </cell>
          <cell r="BB155">
            <v>4.3807303900000001</v>
          </cell>
          <cell r="BD155">
            <v>0</v>
          </cell>
          <cell r="BF155">
            <v>0</v>
          </cell>
        </row>
        <row r="156">
          <cell r="A156" t="str">
            <v>1.1.6</v>
          </cell>
          <cell r="B156" t="str">
            <v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v>
          </cell>
          <cell r="C156" t="str">
            <v>K_Che326</v>
          </cell>
          <cell r="X156">
            <v>5.0837836030073502</v>
          </cell>
          <cell r="Z156">
            <v>5.0018881500000001</v>
          </cell>
          <cell r="AB156">
            <v>0</v>
          </cell>
          <cell r="AD156">
            <v>5.0018881500000001</v>
          </cell>
          <cell r="AF156">
            <v>0</v>
          </cell>
          <cell r="AH156">
            <v>0</v>
          </cell>
          <cell r="AV156">
            <v>0</v>
          </cell>
          <cell r="AX156">
            <v>2.2037009599999999</v>
          </cell>
          <cell r="AZ156">
            <v>0</v>
          </cell>
          <cell r="BB156">
            <v>2.2037009599999999</v>
          </cell>
          <cell r="BD156">
            <v>0</v>
          </cell>
          <cell r="BF156">
            <v>0</v>
          </cell>
        </row>
        <row r="157">
          <cell r="A157" t="str">
            <v>1.1.6</v>
          </cell>
          <cell r="B157" t="str">
            <v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v>
          </cell>
          <cell r="C157" t="str">
            <v>K_Che327</v>
          </cell>
          <cell r="X157">
            <v>0</v>
          </cell>
          <cell r="Z157">
            <v>4.67648829</v>
          </cell>
          <cell r="AB157">
            <v>0</v>
          </cell>
          <cell r="AD157">
            <v>4.67648829</v>
          </cell>
          <cell r="AF157">
            <v>0</v>
          </cell>
          <cell r="AH157">
            <v>0</v>
          </cell>
          <cell r="AV157">
            <v>0</v>
          </cell>
          <cell r="AX157">
            <v>2.8679354799999999</v>
          </cell>
          <cell r="AZ157">
            <v>0</v>
          </cell>
          <cell r="BB157">
            <v>2.8679354799999999</v>
          </cell>
          <cell r="BD157">
            <v>0</v>
          </cell>
          <cell r="BF157">
            <v>0</v>
          </cell>
        </row>
        <row r="158">
          <cell r="A158" t="str">
            <v>1.1.6</v>
          </cell>
          <cell r="B158" t="str">
            <v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v>
          </cell>
          <cell r="C158" t="str">
            <v>K_Che328</v>
          </cell>
          <cell r="X158">
            <v>0</v>
          </cell>
          <cell r="Z158">
            <v>3.5419829100000002</v>
          </cell>
          <cell r="AB158">
            <v>0</v>
          </cell>
          <cell r="AD158">
            <v>3.5419829100000002</v>
          </cell>
          <cell r="AF158">
            <v>0</v>
          </cell>
          <cell r="AH158">
            <v>0</v>
          </cell>
          <cell r="AV158">
            <v>0</v>
          </cell>
          <cell r="AX158">
            <v>4.5410037300000008</v>
          </cell>
          <cell r="AZ158">
            <v>0</v>
          </cell>
          <cell r="BB158">
            <v>4.5410037300000008</v>
          </cell>
          <cell r="BD158">
            <v>0</v>
          </cell>
          <cell r="BF158">
            <v>0</v>
          </cell>
        </row>
        <row r="159">
          <cell r="A159" t="str">
            <v>1.1.6</v>
          </cell>
          <cell r="B159" t="str">
            <v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v>
          </cell>
          <cell r="C159" t="str">
            <v>K_Che329</v>
          </cell>
          <cell r="X159">
            <v>0</v>
          </cell>
          <cell r="Z159">
            <v>7.1812783400000004</v>
          </cell>
          <cell r="AB159">
            <v>0</v>
          </cell>
          <cell r="AD159">
            <v>7.1812783400000004</v>
          </cell>
          <cell r="AF159">
            <v>0</v>
          </cell>
          <cell r="AH159">
            <v>0</v>
          </cell>
          <cell r="AV159">
            <v>0</v>
          </cell>
          <cell r="AX159">
            <v>3.0683055699999997</v>
          </cell>
          <cell r="AZ159">
            <v>0</v>
          </cell>
          <cell r="BB159">
            <v>3.0683055699999997</v>
          </cell>
          <cell r="BD159">
            <v>0</v>
          </cell>
          <cell r="BF159">
            <v>0</v>
          </cell>
        </row>
        <row r="160">
          <cell r="A160" t="str">
            <v>1.1.6</v>
          </cell>
          <cell r="B160" t="str">
            <v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v>
          </cell>
          <cell r="C160" t="str">
            <v>K_Che330</v>
          </cell>
          <cell r="X160">
            <v>2.6061091089837642</v>
          </cell>
          <cell r="Z160">
            <v>5.3962899899999996</v>
          </cell>
          <cell r="AB160">
            <v>0</v>
          </cell>
          <cell r="AD160">
            <v>5.3962899899999996</v>
          </cell>
          <cell r="AF160">
            <v>0</v>
          </cell>
          <cell r="AH160">
            <v>0</v>
          </cell>
          <cell r="AV160">
            <v>0</v>
          </cell>
          <cell r="AX160">
            <v>2.9022966600000002</v>
          </cell>
          <cell r="AZ160">
            <v>0</v>
          </cell>
          <cell r="BB160">
            <v>2.9022966600000002</v>
          </cell>
          <cell r="BD160">
            <v>0</v>
          </cell>
          <cell r="BF160">
            <v>0</v>
          </cell>
        </row>
        <row r="161">
          <cell r="A161" t="str">
            <v>1.1.6</v>
          </cell>
          <cell r="B161" t="str">
            <v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v>
          </cell>
          <cell r="C161" t="str">
            <v>K_Che332</v>
          </cell>
          <cell r="X161">
            <v>3.9904254275216013</v>
          </cell>
          <cell r="Z161">
            <v>5.3205804700000003</v>
          </cell>
          <cell r="AB161">
            <v>0</v>
          </cell>
          <cell r="AD161">
            <v>5.3205804700000003</v>
          </cell>
          <cell r="AF161">
            <v>0</v>
          </cell>
          <cell r="AH161">
            <v>0</v>
          </cell>
          <cell r="AV161">
            <v>0</v>
          </cell>
          <cell r="AX161">
            <v>2.7513870099999997</v>
          </cell>
          <cell r="AZ161">
            <v>0</v>
          </cell>
          <cell r="BB161">
            <v>2.7513870099999997</v>
          </cell>
          <cell r="BD161">
            <v>0</v>
          </cell>
          <cell r="BF161">
            <v>0</v>
          </cell>
        </row>
        <row r="162">
          <cell r="A162" t="str">
            <v>1.1.6</v>
          </cell>
          <cell r="B162" t="str">
            <v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v>
          </cell>
          <cell r="C162" t="str">
            <v>K_Che333</v>
          </cell>
          <cell r="X162">
            <v>3.8022924634254158</v>
          </cell>
          <cell r="Z162">
            <v>5.04501372</v>
          </cell>
          <cell r="AB162">
            <v>0</v>
          </cell>
          <cell r="AD162">
            <v>5.04501372</v>
          </cell>
          <cell r="AF162">
            <v>0</v>
          </cell>
          <cell r="AH162">
            <v>0</v>
          </cell>
          <cell r="AV162">
            <v>0</v>
          </cell>
          <cell r="AX162">
            <v>2.8468124700000002</v>
          </cell>
          <cell r="AZ162">
            <v>0</v>
          </cell>
          <cell r="BB162">
            <v>2.8468124700000002</v>
          </cell>
          <cell r="BD162">
            <v>0</v>
          </cell>
          <cell r="BF162">
            <v>0</v>
          </cell>
        </row>
        <row r="163">
          <cell r="A163" t="str">
            <v>1.1.6</v>
          </cell>
          <cell r="B163" t="str">
            <v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v>
          </cell>
          <cell r="C163" t="str">
            <v>K_Che334</v>
          </cell>
          <cell r="X163">
            <v>4.8587564311356033</v>
          </cell>
          <cell r="Z163">
            <v>3.88930701</v>
          </cell>
          <cell r="AB163">
            <v>0</v>
          </cell>
          <cell r="AD163">
            <v>3.88930701</v>
          </cell>
          <cell r="AF163">
            <v>0</v>
          </cell>
          <cell r="AH163">
            <v>0</v>
          </cell>
          <cell r="AV163">
            <v>0</v>
          </cell>
          <cell r="AX163">
            <v>1.8615233400000002</v>
          </cell>
          <cell r="AZ163">
            <v>0</v>
          </cell>
          <cell r="BB163">
            <v>1.8615233400000002</v>
          </cell>
          <cell r="BD163">
            <v>0</v>
          </cell>
          <cell r="BF163">
            <v>0</v>
          </cell>
        </row>
        <row r="164">
          <cell r="A164" t="str">
            <v>1.1.6</v>
          </cell>
          <cell r="B164" t="str">
            <v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v>
          </cell>
          <cell r="C164" t="str">
            <v>K_Che335</v>
          </cell>
          <cell r="X164">
            <v>4.63768542892584</v>
          </cell>
          <cell r="Z164">
            <v>9.9232453700000001</v>
          </cell>
          <cell r="AB164">
            <v>0</v>
          </cell>
          <cell r="AD164">
            <v>9.9232453700000001</v>
          </cell>
          <cell r="AF164">
            <v>0</v>
          </cell>
          <cell r="AH164">
            <v>0</v>
          </cell>
          <cell r="AV164">
            <v>0</v>
          </cell>
          <cell r="AX164">
            <v>6.5073640599999996</v>
          </cell>
          <cell r="AZ164">
            <v>0</v>
          </cell>
          <cell r="BB164">
            <v>6.5073640599999996</v>
          </cell>
          <cell r="BD164">
            <v>0</v>
          </cell>
          <cell r="BF164">
            <v>0</v>
          </cell>
        </row>
        <row r="165">
          <cell r="A165" t="str">
            <v>1.1.6</v>
          </cell>
          <cell r="B165" t="str">
            <v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v>
          </cell>
          <cell r="C165" t="str">
            <v>K_Che336</v>
          </cell>
          <cell r="X165">
            <v>4.8555907622874166</v>
          </cell>
          <cell r="Z165">
            <v>3.1668197600000001</v>
          </cell>
          <cell r="AB165">
            <v>0</v>
          </cell>
          <cell r="AD165">
            <v>3.1668197600000001</v>
          </cell>
          <cell r="AF165">
            <v>0</v>
          </cell>
          <cell r="AH165">
            <v>0</v>
          </cell>
          <cell r="AV165">
            <v>0</v>
          </cell>
          <cell r="AX165">
            <v>1.7064099500000001</v>
          </cell>
          <cell r="AZ165">
            <v>0</v>
          </cell>
          <cell r="BB165">
            <v>1.7064099500000001</v>
          </cell>
          <cell r="BD165">
            <v>0</v>
          </cell>
          <cell r="BF165">
            <v>0</v>
          </cell>
        </row>
        <row r="166">
          <cell r="A166" t="str">
            <v>1.1.6</v>
          </cell>
          <cell r="B166" t="str">
            <v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v>
          </cell>
          <cell r="C166" t="str">
            <v>K_Che337</v>
          </cell>
          <cell r="X166">
            <v>1.341567103149665</v>
          </cell>
          <cell r="Z166">
            <v>1.79400519</v>
          </cell>
          <cell r="AB166">
            <v>0</v>
          </cell>
          <cell r="AD166">
            <v>1.79400519</v>
          </cell>
          <cell r="AF166">
            <v>0</v>
          </cell>
          <cell r="AH166">
            <v>0</v>
          </cell>
          <cell r="AV166">
            <v>0</v>
          </cell>
          <cell r="AX166">
            <v>0.9987228199999999</v>
          </cell>
          <cell r="AZ166">
            <v>0</v>
          </cell>
          <cell r="BB166">
            <v>0.9987228199999999</v>
          </cell>
          <cell r="BD166">
            <v>0</v>
          </cell>
          <cell r="BF166">
            <v>0</v>
          </cell>
        </row>
        <row r="167">
          <cell r="A167" t="str">
            <v>1.1.6</v>
          </cell>
          <cell r="B167" t="str">
            <v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v>
          </cell>
          <cell r="C167" t="str">
            <v>K_Che338</v>
          </cell>
          <cell r="X167">
            <v>12.991001839388288</v>
          </cell>
          <cell r="Z167">
            <v>7.5903577799999997</v>
          </cell>
          <cell r="AB167">
            <v>0</v>
          </cell>
          <cell r="AD167">
            <v>7.5903577799999997</v>
          </cell>
          <cell r="AF167">
            <v>0</v>
          </cell>
          <cell r="AH167">
            <v>0</v>
          </cell>
          <cell r="AV167">
            <v>0</v>
          </cell>
          <cell r="AX167">
            <v>3.1487294599999998</v>
          </cell>
          <cell r="AZ167">
            <v>0</v>
          </cell>
          <cell r="BB167">
            <v>3.1487294599999998</v>
          </cell>
          <cell r="BD167">
            <v>0</v>
          </cell>
          <cell r="BF167">
            <v>0</v>
          </cell>
        </row>
        <row r="168">
          <cell r="A168" t="str">
            <v>1.1.6</v>
          </cell>
          <cell r="B168" t="str">
            <v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v>
          </cell>
          <cell r="C168" t="str">
            <v>K_Che339</v>
          </cell>
          <cell r="X168">
            <v>4.7097907750776011</v>
          </cell>
          <cell r="Z168">
            <v>2.8162052200000001</v>
          </cell>
          <cell r="AB168">
            <v>0</v>
          </cell>
          <cell r="AD168">
            <v>2.8162052200000001</v>
          </cell>
          <cell r="AF168">
            <v>0</v>
          </cell>
          <cell r="AH168">
            <v>0</v>
          </cell>
          <cell r="AV168">
            <v>0</v>
          </cell>
          <cell r="AX168">
            <v>1.3465095200000001</v>
          </cell>
          <cell r="AZ168">
            <v>0</v>
          </cell>
          <cell r="BB168">
            <v>1.3465095200000001</v>
          </cell>
          <cell r="BD168">
            <v>0</v>
          </cell>
          <cell r="BF168">
            <v>0</v>
          </cell>
        </row>
        <row r="169">
          <cell r="A169" t="str">
            <v>1.1.6</v>
          </cell>
          <cell r="B169" t="str">
            <v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v>
          </cell>
          <cell r="C169" t="str">
            <v>K_Che340</v>
          </cell>
          <cell r="X169">
            <v>0</v>
          </cell>
          <cell r="Z169">
            <v>3.8859779400000001</v>
          </cell>
          <cell r="AB169">
            <v>0</v>
          </cell>
          <cell r="AD169">
            <v>3.8859779400000001</v>
          </cell>
          <cell r="AF169">
            <v>0</v>
          </cell>
          <cell r="AH169">
            <v>0</v>
          </cell>
          <cell r="AV169">
            <v>0</v>
          </cell>
          <cell r="AX169">
            <v>1.7246753100000001</v>
          </cell>
          <cell r="AZ169">
            <v>0</v>
          </cell>
          <cell r="BB169">
            <v>1.7246753100000001</v>
          </cell>
          <cell r="BD169">
            <v>0</v>
          </cell>
          <cell r="BF169">
            <v>0</v>
          </cell>
        </row>
        <row r="170">
          <cell r="A170" t="str">
            <v>1.1.6</v>
          </cell>
          <cell r="B170" t="str">
            <v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v>
          </cell>
          <cell r="C170" t="str">
            <v>K_Che341</v>
          </cell>
          <cell r="X170">
            <v>0</v>
          </cell>
          <cell r="Z170">
            <v>2.3451776199999999</v>
          </cell>
          <cell r="AB170">
            <v>0</v>
          </cell>
          <cell r="AD170">
            <v>2.3451776199999999</v>
          </cell>
          <cell r="AF170">
            <v>0</v>
          </cell>
          <cell r="AH170">
            <v>0</v>
          </cell>
          <cell r="AV170">
            <v>0</v>
          </cell>
          <cell r="AX170">
            <v>1.1651372099999999</v>
          </cell>
          <cell r="AZ170">
            <v>0</v>
          </cell>
          <cell r="BB170">
            <v>1.1651372099999999</v>
          </cell>
          <cell r="BD170">
            <v>0</v>
          </cell>
          <cell r="BF170">
            <v>0</v>
          </cell>
        </row>
        <row r="171">
          <cell r="A171" t="str">
            <v>1.1.6</v>
          </cell>
          <cell r="B171" t="str">
            <v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v>
          </cell>
          <cell r="C171" t="str">
            <v>K_Che342</v>
          </cell>
          <cell r="X171">
            <v>0</v>
          </cell>
          <cell r="Z171">
            <v>1.05126242</v>
          </cell>
          <cell r="AB171">
            <v>0</v>
          </cell>
          <cell r="AD171">
            <v>1.05126242</v>
          </cell>
          <cell r="AF171">
            <v>0</v>
          </cell>
          <cell r="AH171">
            <v>0</v>
          </cell>
          <cell r="AV171">
            <v>0</v>
          </cell>
          <cell r="AX171">
            <v>0.54777463000000004</v>
          </cell>
          <cell r="AZ171">
            <v>0</v>
          </cell>
          <cell r="BB171">
            <v>0.54777463000000004</v>
          </cell>
          <cell r="BD171">
            <v>0</v>
          </cell>
          <cell r="BF171">
            <v>0</v>
          </cell>
        </row>
        <row r="172">
          <cell r="A172" t="str">
            <v>1.1.6</v>
          </cell>
          <cell r="B172" t="str">
            <v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v>
          </cell>
          <cell r="C172" t="str">
            <v>K_Che343</v>
          </cell>
          <cell r="X172">
            <v>0</v>
          </cell>
          <cell r="Z172">
            <v>2.0995578500000001</v>
          </cell>
          <cell r="AB172">
            <v>0</v>
          </cell>
          <cell r="AD172">
            <v>2.0995578500000001</v>
          </cell>
          <cell r="AF172">
            <v>0</v>
          </cell>
          <cell r="AH172">
            <v>0</v>
          </cell>
          <cell r="AV172">
            <v>0</v>
          </cell>
          <cell r="AX172">
            <v>0.99212468000000009</v>
          </cell>
          <cell r="AZ172">
            <v>0</v>
          </cell>
          <cell r="BB172">
            <v>0.99212468000000009</v>
          </cell>
          <cell r="BD172">
            <v>0</v>
          </cell>
          <cell r="BF172">
            <v>0</v>
          </cell>
        </row>
        <row r="173">
          <cell r="A173" t="str">
            <v>1.1.6</v>
          </cell>
          <cell r="B173" t="str">
            <v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v>
          </cell>
          <cell r="C173" t="str">
            <v>K_Che344</v>
          </cell>
          <cell r="X173">
            <v>0</v>
          </cell>
          <cell r="Z173">
            <v>0.80373620999999995</v>
          </cell>
          <cell r="AB173">
            <v>0</v>
          </cell>
          <cell r="AD173">
            <v>0.80373620999999995</v>
          </cell>
          <cell r="AF173">
            <v>0</v>
          </cell>
          <cell r="AH173">
            <v>0</v>
          </cell>
          <cell r="AV173">
            <v>0</v>
          </cell>
          <cell r="AX173">
            <v>0.44628103000000002</v>
          </cell>
          <cell r="AZ173">
            <v>0</v>
          </cell>
          <cell r="BB173">
            <v>0.44628103000000002</v>
          </cell>
          <cell r="BD173">
            <v>0</v>
          </cell>
          <cell r="BF173">
            <v>0</v>
          </cell>
        </row>
        <row r="174">
          <cell r="A174" t="str">
            <v>1.1.6</v>
          </cell>
          <cell r="B174" t="str">
            <v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v>
          </cell>
          <cell r="C174" t="str">
            <v>K_Che345</v>
          </cell>
          <cell r="X174">
            <v>0</v>
          </cell>
          <cell r="Z174">
            <v>1.8528133899999999</v>
          </cell>
          <cell r="AB174">
            <v>0</v>
          </cell>
          <cell r="AD174">
            <v>1.8528133899999999</v>
          </cell>
          <cell r="AF174">
            <v>0</v>
          </cell>
          <cell r="AH174">
            <v>0</v>
          </cell>
          <cell r="AV174">
            <v>0</v>
          </cell>
          <cell r="AX174">
            <v>0.75356639999999997</v>
          </cell>
          <cell r="AZ174">
            <v>0</v>
          </cell>
          <cell r="BB174">
            <v>0.75356639999999997</v>
          </cell>
          <cell r="BD174">
            <v>0</v>
          </cell>
          <cell r="BF174">
            <v>0</v>
          </cell>
        </row>
        <row r="175">
          <cell r="A175" t="str">
            <v>1.1.6</v>
          </cell>
          <cell r="B175" t="str">
            <v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v>
          </cell>
          <cell r="C175" t="str">
            <v>K_Che346</v>
          </cell>
          <cell r="X175">
            <v>0</v>
          </cell>
          <cell r="Z175">
            <v>1.7891521500000001</v>
          </cell>
          <cell r="AB175">
            <v>0</v>
          </cell>
          <cell r="AD175">
            <v>1.7891521500000001</v>
          </cell>
          <cell r="AF175">
            <v>0</v>
          </cell>
          <cell r="AH175">
            <v>0</v>
          </cell>
          <cell r="AV175">
            <v>0</v>
          </cell>
          <cell r="AX175">
            <v>0.72742171999999994</v>
          </cell>
          <cell r="AZ175">
            <v>0</v>
          </cell>
          <cell r="BB175">
            <v>0.72742171999999994</v>
          </cell>
          <cell r="BD175">
            <v>0</v>
          </cell>
          <cell r="BF175">
            <v>0</v>
          </cell>
        </row>
        <row r="176">
          <cell r="A176" t="str">
            <v>1.1.6</v>
          </cell>
          <cell r="B176" t="str">
            <v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v>
          </cell>
          <cell r="C176" t="str">
            <v>K_Che347</v>
          </cell>
          <cell r="X176">
            <v>0</v>
          </cell>
          <cell r="Z176">
            <v>2.0180043099999998</v>
          </cell>
          <cell r="AB176">
            <v>0</v>
          </cell>
          <cell r="AD176">
            <v>2.0180043099999998</v>
          </cell>
          <cell r="AF176">
            <v>0</v>
          </cell>
          <cell r="AH176">
            <v>0</v>
          </cell>
          <cell r="AV176">
            <v>0</v>
          </cell>
          <cell r="AX176">
            <v>0.8208319300000001</v>
          </cell>
          <cell r="AZ176">
            <v>0</v>
          </cell>
          <cell r="BB176">
            <v>0.8208319300000001</v>
          </cell>
          <cell r="BD176">
            <v>0</v>
          </cell>
          <cell r="BF176">
            <v>0</v>
          </cell>
        </row>
        <row r="177">
          <cell r="A177" t="str">
            <v>1.1.6</v>
          </cell>
          <cell r="B177" t="str">
            <v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v>
          </cell>
          <cell r="C177" t="str">
            <v>K_Che348</v>
          </cell>
          <cell r="X177">
            <v>0</v>
          </cell>
          <cell r="Z177">
            <v>2.3254632200000001</v>
          </cell>
          <cell r="AB177">
            <v>0</v>
          </cell>
          <cell r="AD177">
            <v>2.3254632200000001</v>
          </cell>
          <cell r="AF177">
            <v>0</v>
          </cell>
          <cell r="AH177">
            <v>0</v>
          </cell>
          <cell r="AV177">
            <v>0</v>
          </cell>
          <cell r="AX177">
            <v>0.99448311</v>
          </cell>
          <cell r="AZ177">
            <v>0</v>
          </cell>
          <cell r="BB177">
            <v>0.99448311</v>
          </cell>
          <cell r="BD177">
            <v>0</v>
          </cell>
          <cell r="BF177">
            <v>0</v>
          </cell>
        </row>
        <row r="178">
          <cell r="A178" t="str">
            <v>1.1.6</v>
          </cell>
          <cell r="B178" t="str">
            <v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v>
          </cell>
          <cell r="C178" t="str">
            <v>K_Che349</v>
          </cell>
          <cell r="X178">
            <v>0</v>
          </cell>
          <cell r="Z178">
            <v>10.15061571</v>
          </cell>
          <cell r="AB178">
            <v>0</v>
          </cell>
          <cell r="AD178">
            <v>10.15061571</v>
          </cell>
          <cell r="AF178">
            <v>0</v>
          </cell>
          <cell r="AH178">
            <v>0</v>
          </cell>
          <cell r="AV178">
            <v>0</v>
          </cell>
          <cell r="AX178">
            <v>5.0798906600000002</v>
          </cell>
          <cell r="AZ178">
            <v>0</v>
          </cell>
          <cell r="BB178">
            <v>5.0798906600000002</v>
          </cell>
          <cell r="BD178">
            <v>0</v>
          </cell>
          <cell r="BF178">
            <v>0</v>
          </cell>
        </row>
        <row r="179">
          <cell r="A179" t="str">
            <v>1.1.6</v>
          </cell>
          <cell r="B179" t="str">
            <v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v>
          </cell>
          <cell r="C179" t="str">
            <v>K_Che350</v>
          </cell>
          <cell r="X179">
            <v>5.695005949424031</v>
          </cell>
          <cell r="Z179">
            <v>6.5265991300000001</v>
          </cell>
          <cell r="AB179">
            <v>0</v>
          </cell>
          <cell r="AD179">
            <v>6.5265991300000001</v>
          </cell>
          <cell r="AF179">
            <v>0</v>
          </cell>
          <cell r="AH179">
            <v>0</v>
          </cell>
          <cell r="AV179">
            <v>0</v>
          </cell>
          <cell r="AX179">
            <v>4.0193578700000003</v>
          </cell>
          <cell r="AZ179">
            <v>0</v>
          </cell>
          <cell r="BB179">
            <v>4.0193578700000003</v>
          </cell>
          <cell r="BD179">
            <v>0</v>
          </cell>
          <cell r="BF179">
            <v>0</v>
          </cell>
        </row>
        <row r="180">
          <cell r="A180" t="str">
            <v>1.1.6</v>
          </cell>
          <cell r="B180" t="str">
            <v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v>
          </cell>
          <cell r="C180" t="str">
            <v>K_Che351</v>
          </cell>
          <cell r="X180">
            <v>0</v>
          </cell>
          <cell r="Z180">
            <v>6.93666027</v>
          </cell>
          <cell r="AB180">
            <v>0</v>
          </cell>
          <cell r="AD180">
            <v>6.93666027</v>
          </cell>
          <cell r="AF180">
            <v>0</v>
          </cell>
          <cell r="AH180">
            <v>0</v>
          </cell>
          <cell r="AV180">
            <v>0</v>
          </cell>
          <cell r="AX180">
            <v>4.6663764900000002</v>
          </cell>
          <cell r="AZ180">
            <v>0</v>
          </cell>
          <cell r="BB180">
            <v>4.6663764900000002</v>
          </cell>
          <cell r="BD180">
            <v>0</v>
          </cell>
          <cell r="BF180">
            <v>0</v>
          </cell>
        </row>
        <row r="181">
          <cell r="A181" t="str">
            <v>1.1.6</v>
          </cell>
          <cell r="B181" t="str">
            <v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v>
          </cell>
          <cell r="C181" t="str">
            <v>K_Che352</v>
          </cell>
          <cell r="X181">
            <v>8.8969959951794859</v>
          </cell>
          <cell r="Z181">
            <v>10.00347251</v>
          </cell>
          <cell r="AB181">
            <v>0</v>
          </cell>
          <cell r="AD181">
            <v>10.00347251</v>
          </cell>
          <cell r="AF181">
            <v>0</v>
          </cell>
          <cell r="AH181">
            <v>0</v>
          </cell>
          <cell r="AV181">
            <v>0</v>
          </cell>
          <cell r="AX181">
            <v>5.01278706</v>
          </cell>
          <cell r="AZ181">
            <v>0</v>
          </cell>
          <cell r="BB181">
            <v>5.01278706</v>
          </cell>
          <cell r="BD181">
            <v>0</v>
          </cell>
          <cell r="BF181">
            <v>0</v>
          </cell>
        </row>
        <row r="182">
          <cell r="A182" t="str">
            <v>1.1.6</v>
          </cell>
          <cell r="B182" t="str">
            <v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v>
          </cell>
          <cell r="C182" t="str">
            <v>K_Che353</v>
          </cell>
          <cell r="X182">
            <v>283.44063350942827</v>
          </cell>
          <cell r="Z182">
            <v>464.89176788999993</v>
          </cell>
          <cell r="AB182">
            <v>464.89176788999993</v>
          </cell>
          <cell r="AD182">
            <v>0</v>
          </cell>
          <cell r="AF182">
            <v>0</v>
          </cell>
          <cell r="AH182">
            <v>0</v>
          </cell>
          <cell r="AV182">
            <v>0</v>
          </cell>
          <cell r="AX182">
            <v>0</v>
          </cell>
          <cell r="AZ182">
            <v>0</v>
          </cell>
          <cell r="BB182">
            <v>0</v>
          </cell>
          <cell r="BD182">
            <v>0</v>
          </cell>
          <cell r="BF182">
            <v>0</v>
          </cell>
        </row>
        <row r="183">
          <cell r="A183" t="str">
            <v>1.1.6</v>
          </cell>
          <cell r="B183" t="str">
            <v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v>
          </cell>
          <cell r="C183" t="str">
            <v>M_Che433</v>
          </cell>
          <cell r="X183">
            <v>21.500000007600001</v>
          </cell>
          <cell r="Z183">
            <v>21.500004000000001</v>
          </cell>
          <cell r="AB183">
            <v>0</v>
          </cell>
          <cell r="AD183">
            <v>21.500004000000001</v>
          </cell>
          <cell r="AF183">
            <v>0</v>
          </cell>
          <cell r="AH183">
            <v>0</v>
          </cell>
          <cell r="AV183">
            <v>0</v>
          </cell>
          <cell r="AX183">
            <v>8.5771126199999994</v>
          </cell>
          <cell r="AZ183">
            <v>0</v>
          </cell>
          <cell r="BB183">
            <v>8.5771126199999994</v>
          </cell>
          <cell r="BD183">
            <v>0</v>
          </cell>
          <cell r="BF183">
            <v>0</v>
          </cell>
        </row>
        <row r="184">
          <cell r="A184" t="str">
            <v>1.1.6</v>
          </cell>
          <cell r="B184" t="str">
            <v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v>
          </cell>
          <cell r="C184" t="str">
            <v>M_Che434</v>
          </cell>
          <cell r="X184">
            <v>15.299999999999999</v>
          </cell>
          <cell r="Z184">
            <v>15.3</v>
          </cell>
          <cell r="AB184">
            <v>0</v>
          </cell>
          <cell r="AD184">
            <v>15.3</v>
          </cell>
          <cell r="AF184">
            <v>0</v>
          </cell>
          <cell r="AH184">
            <v>0</v>
          </cell>
          <cell r="AV184">
            <v>0</v>
          </cell>
          <cell r="AX184">
            <v>6.1476343399999998</v>
          </cell>
          <cell r="AZ184">
            <v>0</v>
          </cell>
          <cell r="BB184">
            <v>6.1476343399999998</v>
          </cell>
          <cell r="BD184">
            <v>0</v>
          </cell>
          <cell r="BF184">
            <v>0</v>
          </cell>
        </row>
        <row r="185">
          <cell r="A185" t="str">
            <v>1.1.6</v>
          </cell>
          <cell r="B185" t="str">
            <v>Разработка проектно-сметной документации по реконструкции ПС 110 кВ Южная с демонтажом и переносом на новую площадку</v>
          </cell>
          <cell r="C185" t="str">
            <v>M_Che437</v>
          </cell>
          <cell r="X185">
            <v>37.983965999999995</v>
          </cell>
          <cell r="Z185">
            <v>37.983966000000002</v>
          </cell>
          <cell r="AB185">
            <v>37.983966000000002</v>
          </cell>
          <cell r="AD185">
            <v>0</v>
          </cell>
          <cell r="AF185">
            <v>0</v>
          </cell>
          <cell r="AH185">
            <v>0</v>
          </cell>
          <cell r="AV185">
            <v>0</v>
          </cell>
          <cell r="AX185">
            <v>0</v>
          </cell>
          <cell r="AZ185">
            <v>0</v>
          </cell>
          <cell r="BB185">
            <v>0</v>
          </cell>
          <cell r="BD185">
            <v>0</v>
          </cell>
          <cell r="BF185">
            <v>0</v>
          </cell>
        </row>
        <row r="186">
          <cell r="A186" t="str">
            <v>1.1.6</v>
          </cell>
          <cell r="B186" t="str">
            <v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v>
          </cell>
          <cell r="C186" t="str">
            <v>M_Che438</v>
          </cell>
          <cell r="X186">
            <v>23.242021056000002</v>
          </cell>
          <cell r="Z186">
            <v>23.242021059999999</v>
          </cell>
          <cell r="AB186">
            <v>23.242021059999999</v>
          </cell>
          <cell r="AD186">
            <v>0</v>
          </cell>
          <cell r="AF186">
            <v>0</v>
          </cell>
          <cell r="AH186">
            <v>0</v>
          </cell>
          <cell r="AV186">
            <v>0</v>
          </cell>
          <cell r="AX186">
            <v>0</v>
          </cell>
          <cell r="AZ186">
            <v>0</v>
          </cell>
          <cell r="BB186">
            <v>0</v>
          </cell>
          <cell r="BD186">
            <v>0</v>
          </cell>
          <cell r="BF186">
            <v>0</v>
          </cell>
        </row>
        <row r="187">
          <cell r="A187" t="str">
            <v>1.1.6</v>
          </cell>
          <cell r="B187" t="str">
            <v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v>
          </cell>
          <cell r="C187" t="str">
            <v>M_Che439</v>
          </cell>
          <cell r="X187">
            <v>23.810003999999996</v>
          </cell>
          <cell r="Z187">
            <v>23.810003999999999</v>
          </cell>
          <cell r="AB187">
            <v>0</v>
          </cell>
          <cell r="AD187">
            <v>23.810003999999999</v>
          </cell>
          <cell r="AF187">
            <v>0</v>
          </cell>
          <cell r="AH187">
            <v>0</v>
          </cell>
          <cell r="AV187">
            <v>0</v>
          </cell>
          <cell r="AX187">
            <v>19.841670000000001</v>
          </cell>
          <cell r="AZ187">
            <v>0</v>
          </cell>
          <cell r="BB187">
            <v>19.841670000000001</v>
          </cell>
          <cell r="BD187">
            <v>0</v>
          </cell>
          <cell r="BF187">
            <v>0</v>
          </cell>
        </row>
        <row r="188">
          <cell r="A188" t="str">
            <v>1.1.6</v>
          </cell>
          <cell r="B188" t="str">
            <v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v>
          </cell>
          <cell r="C188" t="str">
            <v>M_Che443</v>
          </cell>
          <cell r="X188">
            <v>0.72711999999999988</v>
          </cell>
          <cell r="Z188">
            <v>0</v>
          </cell>
          <cell r="AB188">
            <v>0</v>
          </cell>
          <cell r="AD188">
            <v>0</v>
          </cell>
          <cell r="AF188">
            <v>0</v>
          </cell>
          <cell r="AH188">
            <v>0</v>
          </cell>
          <cell r="AV188">
            <v>0.60593333333333321</v>
          </cell>
          <cell r="AX188">
            <v>0</v>
          </cell>
          <cell r="AZ188">
            <v>0</v>
          </cell>
          <cell r="BB188">
            <v>0</v>
          </cell>
          <cell r="BF188">
            <v>0</v>
          </cell>
        </row>
        <row r="189">
          <cell r="A189" t="str">
            <v>1.1.6</v>
          </cell>
          <cell r="B189" t="str">
            <v>Приобретение акустического поискового прибора -2 шт.</v>
          </cell>
          <cell r="C189" t="str">
            <v>M_Che450_22</v>
          </cell>
          <cell r="X189" t="str">
            <v>нд</v>
          </cell>
          <cell r="Z189">
            <v>0</v>
          </cell>
          <cell r="AB189">
            <v>0</v>
          </cell>
          <cell r="AD189">
            <v>0</v>
          </cell>
          <cell r="AF189">
            <v>0</v>
          </cell>
          <cell r="AH189">
            <v>0</v>
          </cell>
          <cell r="AV189" t="str">
            <v>нд</v>
          </cell>
          <cell r="AX189">
            <v>0</v>
          </cell>
          <cell r="AZ189">
            <v>0</v>
          </cell>
          <cell r="BB189">
            <v>0</v>
          </cell>
          <cell r="BF189">
            <v>0</v>
          </cell>
        </row>
        <row r="190">
          <cell r="A190" t="str">
            <v>1.1.6</v>
          </cell>
          <cell r="B190" t="str">
            <v>Приобретение аппарата высоковольтного - 1 шт.</v>
          </cell>
          <cell r="C190" t="str">
            <v>M_Che451_22</v>
          </cell>
          <cell r="X190" t="str">
            <v>нд</v>
          </cell>
          <cell r="Z190">
            <v>0</v>
          </cell>
          <cell r="AB190">
            <v>0</v>
          </cell>
          <cell r="AD190">
            <v>0</v>
          </cell>
          <cell r="AF190">
            <v>0</v>
          </cell>
          <cell r="AH190">
            <v>0</v>
          </cell>
          <cell r="AV190" t="str">
            <v>нд</v>
          </cell>
          <cell r="AX190">
            <v>0</v>
          </cell>
          <cell r="AZ190">
            <v>0</v>
          </cell>
          <cell r="BB190">
            <v>0</v>
          </cell>
          <cell r="BF190">
            <v>0</v>
          </cell>
        </row>
        <row r="191">
          <cell r="A191" t="str">
            <v>1.1.6</v>
          </cell>
          <cell r="B191" t="str">
            <v>Приобретение аппарата высоковольтного испытательного в пластиковом корпусе - 1 шт.</v>
          </cell>
          <cell r="C191" t="str">
            <v>M_Che452_22</v>
          </cell>
          <cell r="X191" t="str">
            <v>нд</v>
          </cell>
          <cell r="Z191">
            <v>0</v>
          </cell>
          <cell r="AB191">
            <v>0</v>
          </cell>
          <cell r="AD191">
            <v>0</v>
          </cell>
          <cell r="AF191">
            <v>0</v>
          </cell>
          <cell r="AH191">
            <v>0</v>
          </cell>
          <cell r="AV191" t="str">
            <v>нд</v>
          </cell>
          <cell r="AX191">
            <v>0</v>
          </cell>
          <cell r="AZ191">
            <v>0</v>
          </cell>
          <cell r="BB191">
            <v>0</v>
          </cell>
          <cell r="BF191">
            <v>0</v>
          </cell>
        </row>
        <row r="192">
          <cell r="A192" t="str">
            <v>1.1.6</v>
          </cell>
          <cell r="B192" t="str">
            <v>Приобретение аппарата прожига кабеля - 2 шт.</v>
          </cell>
          <cell r="C192" t="str">
            <v>M_Che453_22</v>
          </cell>
          <cell r="X192" t="str">
            <v>нд</v>
          </cell>
          <cell r="Z192">
            <v>0</v>
          </cell>
          <cell r="AB192">
            <v>0</v>
          </cell>
          <cell r="AD192">
            <v>0</v>
          </cell>
          <cell r="AF192">
            <v>0</v>
          </cell>
          <cell r="AH192">
            <v>0</v>
          </cell>
          <cell r="AV192" t="str">
            <v>нд</v>
          </cell>
          <cell r="AX192">
            <v>0</v>
          </cell>
          <cell r="AZ192">
            <v>0</v>
          </cell>
          <cell r="BB192">
            <v>0</v>
          </cell>
          <cell r="BF192">
            <v>0</v>
          </cell>
        </row>
        <row r="193">
          <cell r="A193" t="str">
            <v>1.1.6</v>
          </cell>
          <cell r="B193" t="str">
            <v>Приобретение вольтамперфазометра ВФМ-3 - 8 шт.</v>
          </cell>
          <cell r="C193" t="str">
            <v>M_Che454_22</v>
          </cell>
          <cell r="X193" t="str">
            <v>нд</v>
          </cell>
          <cell r="Z193">
            <v>1.2227568</v>
          </cell>
          <cell r="AB193">
            <v>1.2227568</v>
          </cell>
          <cell r="AD193">
            <v>0</v>
          </cell>
          <cell r="AF193">
            <v>0</v>
          </cell>
          <cell r="AH193">
            <v>0</v>
          </cell>
          <cell r="AV193" t="str">
            <v>нд</v>
          </cell>
          <cell r="AX193">
            <v>0</v>
          </cell>
          <cell r="AZ193">
            <v>0</v>
          </cell>
          <cell r="BB193">
            <v>0</v>
          </cell>
          <cell r="BF193">
            <v>0</v>
          </cell>
        </row>
        <row r="194">
          <cell r="A194" t="str">
            <v>1.1.6</v>
          </cell>
          <cell r="B194" t="str">
            <v>Приобретение прибора для измерения тока проводимости ОПН без отключения - 1 шт.</v>
          </cell>
          <cell r="C194" t="str">
            <v>M_Che455_22</v>
          </cell>
          <cell r="X194" t="str">
            <v>нд</v>
          </cell>
          <cell r="Z194">
            <v>0</v>
          </cell>
          <cell r="AB194">
            <v>0</v>
          </cell>
          <cell r="AD194">
            <v>0</v>
          </cell>
          <cell r="AF194">
            <v>0</v>
          </cell>
          <cell r="AH194">
            <v>0</v>
          </cell>
          <cell r="AV194" t="str">
            <v>нд</v>
          </cell>
          <cell r="AX194">
            <v>0</v>
          </cell>
          <cell r="AZ194">
            <v>0</v>
          </cell>
          <cell r="BB194">
            <v>0</v>
          </cell>
          <cell r="BF194">
            <v>0</v>
          </cell>
        </row>
        <row r="195">
          <cell r="A195" t="str">
            <v>1.1.6</v>
          </cell>
          <cell r="B195" t="str">
            <v>Приобретение прибора энергетика многофункционального Энергомера CE602M-400K - 2 шт.</v>
          </cell>
          <cell r="C195" t="str">
            <v>M_Che456_22</v>
          </cell>
          <cell r="X195" t="str">
            <v>нд</v>
          </cell>
          <cell r="Z195">
            <v>0.8789731999999999</v>
          </cell>
          <cell r="AB195">
            <v>0.8789731999999999</v>
          </cell>
          <cell r="AD195">
            <v>0</v>
          </cell>
          <cell r="AF195">
            <v>0</v>
          </cell>
          <cell r="AH195">
            <v>0</v>
          </cell>
          <cell r="AV195" t="str">
            <v>нд</v>
          </cell>
          <cell r="AX195">
            <v>0</v>
          </cell>
          <cell r="AZ195">
            <v>0</v>
          </cell>
          <cell r="BB195">
            <v>0</v>
          </cell>
          <cell r="BF195">
            <v>0</v>
          </cell>
        </row>
        <row r="196">
          <cell r="A196" t="str">
            <v>1.1.6</v>
          </cell>
          <cell r="B196" t="str">
            <v>Приобретение рефлекометра импульсного - 2 шт.</v>
          </cell>
          <cell r="C196" t="str">
            <v>M_Che457_22</v>
          </cell>
          <cell r="X196" t="str">
            <v>нд</v>
          </cell>
          <cell r="Z196">
            <v>0</v>
          </cell>
          <cell r="AB196">
            <v>0</v>
          </cell>
          <cell r="AD196">
            <v>0</v>
          </cell>
          <cell r="AF196">
            <v>0</v>
          </cell>
          <cell r="AH196">
            <v>0</v>
          </cell>
          <cell r="AV196" t="str">
            <v>нд</v>
          </cell>
          <cell r="AX196">
            <v>0</v>
          </cell>
          <cell r="AZ196">
            <v>0</v>
          </cell>
          <cell r="BB196">
            <v>0</v>
          </cell>
          <cell r="BF196">
            <v>0</v>
          </cell>
        </row>
        <row r="197">
          <cell r="A197" t="str">
            <v>1.1.6</v>
          </cell>
          <cell r="B197" t="str">
            <v>Приобретение сетевого хранилища QNAP TS 431XU-4G (Комплектующие диски-10 шт) - 1 шт.</v>
          </cell>
          <cell r="C197" t="str">
            <v>M_Che458_22</v>
          </cell>
          <cell r="X197" t="str">
            <v>нд</v>
          </cell>
          <cell r="Z197">
            <v>0</v>
          </cell>
          <cell r="AB197">
            <v>0</v>
          </cell>
          <cell r="AD197">
            <v>0</v>
          </cell>
          <cell r="AF197">
            <v>0</v>
          </cell>
          <cell r="AH197">
            <v>0</v>
          </cell>
          <cell r="AV197" t="str">
            <v>нд</v>
          </cell>
          <cell r="AX197">
            <v>0</v>
          </cell>
          <cell r="AZ197">
            <v>0</v>
          </cell>
          <cell r="BB197">
            <v>0</v>
          </cell>
          <cell r="BF197">
            <v>0</v>
          </cell>
        </row>
        <row r="198">
          <cell r="A198" t="str">
            <v>1.1.6</v>
          </cell>
          <cell r="B198" t="str">
            <v>Приобретение устройства дожига - 2 шт.</v>
          </cell>
          <cell r="C198" t="str">
            <v>M_Che459_22</v>
          </cell>
          <cell r="X198" t="str">
            <v>нд</v>
          </cell>
          <cell r="Z198">
            <v>0</v>
          </cell>
          <cell r="AB198">
            <v>0</v>
          </cell>
          <cell r="AD198">
            <v>0</v>
          </cell>
          <cell r="AF198">
            <v>0</v>
          </cell>
          <cell r="AH198">
            <v>0</v>
          </cell>
          <cell r="AV198" t="str">
            <v>нд</v>
          </cell>
          <cell r="AX198">
            <v>0</v>
          </cell>
          <cell r="AZ198">
            <v>0</v>
          </cell>
          <cell r="BB198">
            <v>0</v>
          </cell>
          <cell r="BF198">
            <v>0</v>
          </cell>
        </row>
        <row r="199">
          <cell r="A199" t="str">
            <v>1.1.6</v>
          </cell>
          <cell r="B199" t="str">
            <v>Приобретение оборудования в рамках Программы подготовки к ОЗП 2020/2021 гг.</v>
          </cell>
          <cell r="C199" t="str">
            <v>L_Che442_21</v>
          </cell>
          <cell r="X199" t="str">
            <v>нд</v>
          </cell>
          <cell r="Z199">
            <v>0</v>
          </cell>
          <cell r="AB199">
            <v>0</v>
          </cell>
          <cell r="AD199">
            <v>0</v>
          </cell>
          <cell r="AF199">
            <v>0</v>
          </cell>
          <cell r="AH199">
            <v>0</v>
          </cell>
          <cell r="AV199" t="str">
            <v>нд</v>
          </cell>
          <cell r="AX199">
            <v>0</v>
          </cell>
          <cell r="AZ199">
            <v>0</v>
          </cell>
          <cell r="BB199">
            <v>0</v>
          </cell>
          <cell r="BD199">
            <v>0</v>
          </cell>
          <cell r="BF199">
            <v>0</v>
          </cell>
        </row>
        <row r="200">
          <cell r="A200" t="str">
            <v>1.1.6</v>
          </cell>
          <cell r="B200" t="str">
            <v>Модернизация радиосети АО "Чеченэнерго" (приобретение комплектов ретранслятор, АКБ, АФУ, дуплексер - 10 компл.)</v>
          </cell>
          <cell r="C200" t="str">
            <v>J_Che233</v>
          </cell>
          <cell r="X200" t="str">
            <v>нд</v>
          </cell>
          <cell r="Z200">
            <v>0</v>
          </cell>
          <cell r="AV200" t="str">
            <v>нд</v>
          </cell>
          <cell r="AX200">
            <v>0</v>
          </cell>
        </row>
        <row r="201">
          <cell r="A201" t="str">
            <v>1.1.6</v>
          </cell>
          <cell r="B201" t="str">
            <v>Приобретение системы видеонаблюдения</v>
          </cell>
          <cell r="C201" t="str">
            <v>K_Che264</v>
          </cell>
          <cell r="X201" t="str">
            <v>нд</v>
          </cell>
          <cell r="Z201">
            <v>0</v>
          </cell>
          <cell r="AV201" t="str">
            <v>нд</v>
          </cell>
          <cell r="AX201">
            <v>0</v>
          </cell>
        </row>
        <row r="202">
          <cell r="A202" t="str">
            <v>1.1.6</v>
          </cell>
          <cell r="B202" t="str">
            <v>Приобретение МФУ Кyocera Ecosyes -1 шт.</v>
          </cell>
          <cell r="C202" t="str">
            <v>N_Che464_23</v>
          </cell>
          <cell r="X202" t="str">
            <v>нд</v>
          </cell>
          <cell r="Z202">
            <v>0</v>
          </cell>
          <cell r="AV202" t="str">
            <v>нд</v>
          </cell>
          <cell r="AX202">
            <v>0.13091417</v>
          </cell>
          <cell r="BD202">
            <v>0.13091417</v>
          </cell>
        </row>
        <row r="203">
          <cell r="A203" t="str">
            <v>1.1.6</v>
          </cell>
          <cell r="B203" t="str">
            <v>Приобретение Ноутбук  MS1 - 4 шт.</v>
          </cell>
          <cell r="C203" t="str">
            <v>N_Che465_23</v>
          </cell>
          <cell r="X203" t="str">
            <v>нд</v>
          </cell>
          <cell r="Z203">
            <v>0</v>
          </cell>
          <cell r="AV203" t="str">
            <v>нд</v>
          </cell>
          <cell r="AX203">
            <v>0.56333332000000003</v>
          </cell>
          <cell r="BD203">
            <v>0.56333332000000003</v>
          </cell>
        </row>
        <row r="204">
          <cell r="A204" t="str">
            <v>1.1.6</v>
          </cell>
          <cell r="B204" t="str">
            <v>Приобретение компьютера для специалистов - 7 шт.</v>
          </cell>
          <cell r="C204" t="str">
            <v>N_Che466_23</v>
          </cell>
          <cell r="X204" t="str">
            <v>нд</v>
          </cell>
          <cell r="Z204">
            <v>0</v>
          </cell>
          <cell r="AV204" t="str">
            <v>нд</v>
          </cell>
          <cell r="AX204">
            <v>0.90416669000000005</v>
          </cell>
          <cell r="BD204">
            <v>0.90416669000000005</v>
          </cell>
        </row>
        <row r="205">
          <cell r="A205" t="str">
            <v>1.1.6</v>
          </cell>
          <cell r="B205" t="str">
            <v>Приобретение компьютера DELL - 2 шт.</v>
          </cell>
          <cell r="C205" t="str">
            <v>N_Che467_23</v>
          </cell>
          <cell r="X205" t="str">
            <v>нд</v>
          </cell>
          <cell r="Z205">
            <v>0</v>
          </cell>
          <cell r="AV205" t="str">
            <v>нд</v>
          </cell>
          <cell r="AX205">
            <v>0.48236783999999999</v>
          </cell>
          <cell r="BD205">
            <v>0.48236783999999999</v>
          </cell>
        </row>
        <row r="206">
          <cell r="A206" t="str">
            <v>1.1.6</v>
          </cell>
          <cell r="B206" t="str">
            <v>Приобретение котла отопительного  - 2 шт.</v>
          </cell>
          <cell r="C206" t="str">
            <v>N_Che468_23</v>
          </cell>
          <cell r="X206" t="str">
            <v>нд</v>
          </cell>
          <cell r="Z206">
            <v>0</v>
          </cell>
          <cell r="AV206" t="str">
            <v>нд</v>
          </cell>
          <cell r="AX206">
            <v>1.3744444600000001</v>
          </cell>
          <cell r="BD206">
            <v>1.3744444600000001</v>
          </cell>
        </row>
        <row r="207">
          <cell r="A207" t="str">
            <v>1.1.6</v>
          </cell>
          <cell r="B207" t="str">
            <v>Приобретение  устройства Сириус -3-ЛВ-05-00-АО-К404-41 - 3 шт.</v>
          </cell>
          <cell r="C207" t="str">
            <v>N_Che469_23</v>
          </cell>
          <cell r="X207" t="str">
            <v>нд</v>
          </cell>
          <cell r="Z207">
            <v>2.7467999999999999</v>
          </cell>
          <cell r="AF207">
            <v>2.7467999999999999</v>
          </cell>
          <cell r="AV207" t="str">
            <v>нд</v>
          </cell>
          <cell r="AX207">
            <v>0</v>
          </cell>
        </row>
        <row r="208">
          <cell r="A208" t="str">
            <v>1.1.6</v>
          </cell>
          <cell r="B208" t="str">
            <v>Приобретение оборудования, требующего монтажа для обслуживания сетей, прочее оборудование</v>
          </cell>
          <cell r="C208" t="str">
            <v>G_Che2_16</v>
          </cell>
          <cell r="X208" t="str">
            <v>нд</v>
          </cell>
          <cell r="Z208">
            <v>4.8959999999999999</v>
          </cell>
          <cell r="AB208">
            <v>0</v>
          </cell>
          <cell r="AD208">
            <v>0</v>
          </cell>
          <cell r="AF208">
            <v>4.8959999999999999</v>
          </cell>
          <cell r="AH208">
            <v>0</v>
          </cell>
          <cell r="AV208" t="str">
            <v>нд</v>
          </cell>
          <cell r="AX208">
            <v>50.942560499999999</v>
          </cell>
          <cell r="AZ208">
            <v>0</v>
          </cell>
          <cell r="BB208">
            <v>0.84405450000000004</v>
          </cell>
          <cell r="BD208">
            <v>50.098506</v>
          </cell>
          <cell r="BF208">
            <v>0</v>
          </cell>
        </row>
        <row r="271">
          <cell r="A271" t="str">
            <v>1.3.5</v>
          </cell>
          <cell r="B271" t="str">
            <v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v>
          </cell>
          <cell r="C271" t="str">
            <v>K_Che355</v>
          </cell>
          <cell r="X271">
            <v>38.273082772533478</v>
          </cell>
          <cell r="Z271">
            <v>0</v>
          </cell>
          <cell r="AB271">
            <v>0</v>
          </cell>
          <cell r="AD271">
            <v>0</v>
          </cell>
          <cell r="AF271">
            <v>0</v>
          </cell>
          <cell r="AH271">
            <v>0</v>
          </cell>
          <cell r="AV271">
            <v>31.8942356437779</v>
          </cell>
          <cell r="AX271">
            <v>0</v>
          </cell>
          <cell r="AZ271">
            <v>0</v>
          </cell>
          <cell r="BB271">
            <v>0</v>
          </cell>
          <cell r="BF271">
            <v>0</v>
          </cell>
        </row>
        <row r="272">
          <cell r="A272" t="str">
            <v>1.3.5</v>
          </cell>
          <cell r="B272" t="str">
            <v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v>
          </cell>
          <cell r="C272" t="str">
            <v>K_Che356</v>
          </cell>
          <cell r="X272">
            <v>2.026455348765984</v>
          </cell>
          <cell r="Z272">
            <v>0</v>
          </cell>
          <cell r="AB272">
            <v>0</v>
          </cell>
          <cell r="AD272">
            <v>0</v>
          </cell>
          <cell r="AF272">
            <v>0</v>
          </cell>
          <cell r="AH272">
            <v>0</v>
          </cell>
          <cell r="AV272">
            <v>1.6887127906383201</v>
          </cell>
          <cell r="AX272">
            <v>0</v>
          </cell>
          <cell r="AZ272">
            <v>0</v>
          </cell>
          <cell r="BB272">
            <v>0</v>
          </cell>
          <cell r="BF272">
            <v>0</v>
          </cell>
        </row>
        <row r="273">
          <cell r="A273" t="str">
            <v>1.3.5</v>
          </cell>
          <cell r="B273" t="str">
            <v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v>
          </cell>
          <cell r="C273" t="str">
            <v>K_Che357</v>
          </cell>
          <cell r="X273">
            <v>3.8410510686569279</v>
          </cell>
          <cell r="Z273">
            <v>0</v>
          </cell>
          <cell r="AB273">
            <v>0</v>
          </cell>
          <cell r="AD273">
            <v>0</v>
          </cell>
          <cell r="AF273">
            <v>0</v>
          </cell>
          <cell r="AH273">
            <v>0</v>
          </cell>
          <cell r="AV273">
            <v>3.2008758905474402</v>
          </cell>
          <cell r="AX273">
            <v>0</v>
          </cell>
          <cell r="AZ273">
            <v>0</v>
          </cell>
          <cell r="BB273">
            <v>0</v>
          </cell>
          <cell r="BF273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">
          <cell r="A5" t="str">
            <v>за 3 квартал 2023 года</v>
          </cell>
        </row>
        <row r="7">
          <cell r="A7" t="str">
            <v>Отчет о реализации инвестиционной программы Акционерного общества "Чеченэнерго"</v>
          </cell>
        </row>
        <row r="10">
          <cell r="A10" t="str">
            <v>Год раскрытия информации: 2023 год</v>
          </cell>
        </row>
        <row r="12">
          <cell r="A12" t="str">
            <v>Утвержденные плановые значения показателей приведены в соответствии с приказом Минэнерго России от 10.11.2022 № 16@</v>
          </cell>
        </row>
      </sheetData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autoPageBreaks="0" fitToPage="1"/>
  </sheetPr>
  <dimension ref="A1:CS304"/>
  <sheetViews>
    <sheetView tabSelected="1" topLeftCell="Z10" zoomScale="50" zoomScaleNormal="50" workbookViewId="0">
      <selection activeCell="AF25" sqref="AF25:AI25"/>
    </sheetView>
  </sheetViews>
  <sheetFormatPr defaultColWidth="9" defaultRowHeight="15.6" x14ac:dyDescent="0.3"/>
  <cols>
    <col min="1" max="1" width="10.59765625" style="16" customWidth="1"/>
    <col min="2" max="2" width="57.3984375" style="7" customWidth="1"/>
    <col min="3" max="3" width="22.59765625" style="16" customWidth="1"/>
    <col min="4" max="4" width="14.69921875" style="7" customWidth="1"/>
    <col min="5" max="9" width="15.8984375" style="7" customWidth="1"/>
    <col min="10" max="10" width="17.19921875" style="7" customWidth="1"/>
    <col min="11" max="14" width="12.19921875" style="7" customWidth="1"/>
    <col min="15" max="15" width="15.09765625" style="7" customWidth="1"/>
    <col min="16" max="19" width="12.19921875" style="7" customWidth="1"/>
    <col min="20" max="29" width="15.09765625" style="7" customWidth="1"/>
    <col min="30" max="30" width="12.19921875" style="7" customWidth="1"/>
    <col min="31" max="31" width="15.8984375" style="7" customWidth="1"/>
    <col min="32" max="35" width="12.19921875" style="7" customWidth="1"/>
    <col min="36" max="37" width="15.3984375" style="7" customWidth="1"/>
    <col min="38" max="40" width="12.19921875" style="7" customWidth="1"/>
    <col min="41" max="41" width="16.19921875" style="7" customWidth="1"/>
    <col min="42" max="45" width="15.59765625" style="7" customWidth="1"/>
    <col min="46" max="46" width="16.3984375" style="7" customWidth="1"/>
    <col min="47" max="50" width="12.19921875" style="7" customWidth="1"/>
    <col min="51" max="51" width="15.09765625" style="7" customWidth="1"/>
    <col min="52" max="53" width="13.5" style="7" bestFit="1" customWidth="1"/>
    <col min="54" max="54" width="16.5" style="7" bestFit="1" customWidth="1"/>
    <col min="55" max="55" width="12.19921875" style="7" customWidth="1"/>
    <col min="56" max="56" width="23.3984375" style="7" customWidth="1"/>
    <col min="57" max="57" width="16.19921875" style="7" customWidth="1"/>
    <col min="58" max="61" width="9" style="7"/>
    <col min="62" max="62" width="13.09765625" style="7" customWidth="1"/>
    <col min="63" max="63" width="13.8984375" style="7" customWidth="1"/>
    <col min="64" max="16384" width="9" style="7"/>
  </cols>
  <sheetData>
    <row r="1" spans="1:97" s="2" customFormat="1" ht="18" x14ac:dyDescent="0.3">
      <c r="A1" s="1"/>
      <c r="C1" s="1"/>
      <c r="BC1" s="3" t="s">
        <v>0</v>
      </c>
    </row>
    <row r="2" spans="1:97" s="2" customFormat="1" ht="18" x14ac:dyDescent="0.35">
      <c r="A2" s="1"/>
      <c r="C2" s="1"/>
      <c r="BC2" s="4" t="s">
        <v>1</v>
      </c>
    </row>
    <row r="3" spans="1:97" s="2" customFormat="1" ht="18" x14ac:dyDescent="0.35">
      <c r="A3" s="1"/>
      <c r="C3" s="1"/>
      <c r="BC3" s="4" t="s">
        <v>2</v>
      </c>
    </row>
    <row r="4" spans="1:97" s="2" customFormat="1" ht="18" x14ac:dyDescent="0.3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6"/>
      <c r="BE4" s="6"/>
      <c r="BF4" s="6"/>
      <c r="BG4" s="6"/>
      <c r="BH4" s="6"/>
      <c r="BI4" s="6"/>
      <c r="BJ4" s="6"/>
      <c r="BK4" s="6"/>
      <c r="BL4" s="6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</row>
    <row r="5" spans="1:97" s="9" customFormat="1" ht="18.75" customHeight="1" x14ac:dyDescent="0.35">
      <c r="A5" s="8" t="str">
        <f>'[1]16квВы'!A5:BS5</f>
        <v>за 3 квартал 2023 года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</row>
    <row r="6" spans="1:97" s="9" customFormat="1" ht="18.75" customHeight="1" x14ac:dyDescent="0.35">
      <c r="A6" s="10"/>
      <c r="B6" s="11"/>
      <c r="C6" s="10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</row>
    <row r="7" spans="1:97" s="2" customFormat="1" ht="18" x14ac:dyDescent="0.3">
      <c r="A7" s="12" t="str">
        <f>'[1]16квВы'!A7:BS7</f>
        <v>Отчет о реализации инвестиционной программы Акционерного общества "Чеченэнерго"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</row>
    <row r="8" spans="1:97" s="2" customFormat="1" x14ac:dyDescent="0.3">
      <c r="A8" s="14" t="s">
        <v>4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</row>
    <row r="9" spans="1:97" s="2" customFormat="1" ht="18" x14ac:dyDescent="0.35">
      <c r="A9" s="16"/>
      <c r="B9" s="7"/>
      <c r="C9" s="16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4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</row>
    <row r="10" spans="1:97" s="2" customFormat="1" ht="18" x14ac:dyDescent="0.35">
      <c r="A10" s="5" t="str">
        <f>'[1]16квВы'!A10:BS10</f>
        <v>Год раскрытия информации: 2023 год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7"/>
      <c r="CR10" s="7"/>
      <c r="CS10" s="7"/>
    </row>
    <row r="11" spans="1:97" s="2" customFormat="1" ht="18" x14ac:dyDescent="0.35">
      <c r="A11" s="17"/>
      <c r="B11" s="18"/>
      <c r="C11" s="17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7"/>
      <c r="CR11" s="7"/>
      <c r="CS11" s="7"/>
    </row>
    <row r="12" spans="1:97" s="2" customFormat="1" ht="18" x14ac:dyDescent="0.35">
      <c r="A12" s="5" t="str">
        <f>'[1]16квВы'!A12:BS12</f>
        <v>Утвержденные плановые значения показателей приведены в соответствии с приказом Минэнерго России от 10.11.2022 № 16@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</row>
    <row r="13" spans="1:97" s="2" customFormat="1" x14ac:dyDescent="0.3">
      <c r="A13" s="19" t="s">
        <v>5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</row>
    <row r="14" spans="1:97" x14ac:dyDescent="0.3">
      <c r="A14" s="21"/>
      <c r="B14" s="22"/>
      <c r="C14" s="23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</row>
    <row r="15" spans="1:97" s="25" customFormat="1" x14ac:dyDescent="0.3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</row>
    <row r="16" spans="1:97" s="25" customFormat="1" x14ac:dyDescent="0.3">
      <c r="A16" s="26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</row>
    <row r="17" spans="1:72" s="25" customFormat="1" x14ac:dyDescent="0.3">
      <c r="A17" s="28"/>
      <c r="B17" s="27"/>
      <c r="C17" s="29"/>
      <c r="D17" s="30"/>
      <c r="E17" s="31"/>
      <c r="F17" s="32"/>
      <c r="G17" s="27"/>
      <c r="H17" s="27"/>
      <c r="I17" s="27"/>
      <c r="J17" s="33"/>
      <c r="K17" s="30"/>
      <c r="L17" s="30"/>
      <c r="M17" s="30"/>
      <c r="N17" s="30"/>
      <c r="O17" s="31"/>
      <c r="P17" s="31"/>
      <c r="Q17" s="30"/>
      <c r="R17" s="30"/>
      <c r="S17" s="30"/>
      <c r="T17" s="31"/>
      <c r="U17" s="31"/>
      <c r="V17" s="30"/>
      <c r="W17" s="30"/>
      <c r="X17" s="30"/>
      <c r="Y17" s="31"/>
      <c r="Z17" s="31"/>
      <c r="AA17" s="27"/>
      <c r="AB17" s="27"/>
      <c r="AC17" s="27"/>
      <c r="AD17" s="27"/>
      <c r="AE17" s="31"/>
      <c r="AF17" s="27"/>
      <c r="AG17" s="27"/>
      <c r="AH17" s="27"/>
      <c r="AI17" s="27"/>
      <c r="AJ17" s="31"/>
      <c r="AK17" s="30"/>
      <c r="AL17" s="30"/>
      <c r="AM17" s="30"/>
      <c r="AN17" s="30"/>
      <c r="AO17" s="31"/>
      <c r="AP17" s="30"/>
      <c r="AQ17" s="30"/>
      <c r="AR17" s="30"/>
      <c r="AS17" s="30"/>
      <c r="AT17" s="31"/>
      <c r="AU17" s="30"/>
      <c r="AV17" s="30"/>
      <c r="AW17" s="30"/>
      <c r="AX17" s="30"/>
      <c r="AY17" s="33"/>
      <c r="AZ17" s="27"/>
      <c r="BA17" s="27"/>
      <c r="BB17" s="27"/>
      <c r="BC17" s="27"/>
    </row>
    <row r="18" spans="1:72" x14ac:dyDescent="0.3">
      <c r="C18" s="34"/>
      <c r="D18" s="35"/>
      <c r="E18" s="35"/>
      <c r="F18" s="36"/>
      <c r="G18" s="36"/>
      <c r="H18" s="36"/>
      <c r="I18" s="36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6"/>
      <c r="AB18" s="36"/>
      <c r="AC18" s="36"/>
      <c r="AD18" s="35"/>
      <c r="AE18" s="35"/>
      <c r="AF18" s="36"/>
      <c r="AG18" s="36"/>
      <c r="AH18" s="36"/>
      <c r="AI18" s="36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6"/>
      <c r="BA18" s="36"/>
      <c r="BB18" s="36"/>
      <c r="BC18" s="36"/>
    </row>
    <row r="19" spans="1:72" s="38" customFormat="1" x14ac:dyDescent="0.3">
      <c r="A19" s="28"/>
      <c r="B19" s="27"/>
      <c r="C19" s="28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2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</row>
    <row r="20" spans="1:72" ht="25.5" customHeight="1" x14ac:dyDescent="0.3">
      <c r="A20" s="39" t="s">
        <v>6</v>
      </c>
      <c r="B20" s="39" t="s">
        <v>7</v>
      </c>
      <c r="C20" s="40" t="s">
        <v>8</v>
      </c>
      <c r="D20" s="39" t="s">
        <v>9</v>
      </c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 t="s">
        <v>10</v>
      </c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</row>
    <row r="21" spans="1:72" ht="31.5" customHeight="1" x14ac:dyDescent="0.3">
      <c r="A21" s="39"/>
      <c r="B21" s="39"/>
      <c r="C21" s="41"/>
      <c r="D21" s="42" t="s">
        <v>11</v>
      </c>
      <c r="E21" s="43" t="s">
        <v>12</v>
      </c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5"/>
      <c r="AD21" s="42" t="s">
        <v>11</v>
      </c>
      <c r="AE21" s="43" t="s">
        <v>12</v>
      </c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/>
      <c r="AY21" s="44"/>
      <c r="AZ21" s="44"/>
      <c r="BA21" s="44"/>
      <c r="BB21" s="44"/>
      <c r="BC21" s="45"/>
    </row>
    <row r="22" spans="1:72" x14ac:dyDescent="0.3">
      <c r="A22" s="39"/>
      <c r="B22" s="39"/>
      <c r="C22" s="41"/>
      <c r="D22" s="40" t="s">
        <v>13</v>
      </c>
      <c r="E22" s="43" t="s">
        <v>13</v>
      </c>
      <c r="F22" s="44"/>
      <c r="G22" s="44"/>
      <c r="H22" s="44"/>
      <c r="I22" s="45"/>
      <c r="J22" s="46" t="s">
        <v>14</v>
      </c>
      <c r="K22" s="46"/>
      <c r="L22" s="46"/>
      <c r="M22" s="46"/>
      <c r="N22" s="46"/>
      <c r="O22" s="46" t="s">
        <v>15</v>
      </c>
      <c r="P22" s="46"/>
      <c r="Q22" s="46"/>
      <c r="R22" s="46"/>
      <c r="S22" s="46"/>
      <c r="T22" s="46" t="s">
        <v>16</v>
      </c>
      <c r="U22" s="46"/>
      <c r="V22" s="46"/>
      <c r="W22" s="46"/>
      <c r="X22" s="46"/>
      <c r="Y22" s="47" t="s">
        <v>17</v>
      </c>
      <c r="Z22" s="47"/>
      <c r="AA22" s="47"/>
      <c r="AB22" s="47"/>
      <c r="AC22" s="47"/>
      <c r="AD22" s="40" t="s">
        <v>13</v>
      </c>
      <c r="AE22" s="43" t="s">
        <v>13</v>
      </c>
      <c r="AF22" s="44"/>
      <c r="AG22" s="44"/>
      <c r="AH22" s="44"/>
      <c r="AI22" s="45"/>
      <c r="AJ22" s="46" t="s">
        <v>14</v>
      </c>
      <c r="AK22" s="46"/>
      <c r="AL22" s="46"/>
      <c r="AM22" s="46"/>
      <c r="AN22" s="46"/>
      <c r="AO22" s="46" t="s">
        <v>15</v>
      </c>
      <c r="AP22" s="46"/>
      <c r="AQ22" s="46"/>
      <c r="AR22" s="46"/>
      <c r="AS22" s="46"/>
      <c r="AT22" s="46" t="s">
        <v>16</v>
      </c>
      <c r="AU22" s="46"/>
      <c r="AV22" s="46"/>
      <c r="AW22" s="46"/>
      <c r="AX22" s="46"/>
      <c r="AY22" s="47" t="s">
        <v>17</v>
      </c>
      <c r="AZ22" s="47"/>
      <c r="BA22" s="47"/>
      <c r="BB22" s="47"/>
      <c r="BC22" s="47"/>
    </row>
    <row r="23" spans="1:72" s="50" customFormat="1" ht="117" customHeight="1" x14ac:dyDescent="0.3">
      <c r="A23" s="39"/>
      <c r="B23" s="39"/>
      <c r="C23" s="48"/>
      <c r="D23" s="48"/>
      <c r="E23" s="49" t="s">
        <v>18</v>
      </c>
      <c r="F23" s="49" t="s">
        <v>19</v>
      </c>
      <c r="G23" s="49" t="s">
        <v>20</v>
      </c>
      <c r="H23" s="49" t="s">
        <v>21</v>
      </c>
      <c r="I23" s="49" t="s">
        <v>22</v>
      </c>
      <c r="J23" s="49" t="s">
        <v>18</v>
      </c>
      <c r="K23" s="49" t="s">
        <v>19</v>
      </c>
      <c r="L23" s="49" t="s">
        <v>20</v>
      </c>
      <c r="M23" s="49" t="s">
        <v>21</v>
      </c>
      <c r="N23" s="49" t="s">
        <v>22</v>
      </c>
      <c r="O23" s="49" t="s">
        <v>18</v>
      </c>
      <c r="P23" s="49" t="s">
        <v>19</v>
      </c>
      <c r="Q23" s="49" t="s">
        <v>20</v>
      </c>
      <c r="R23" s="49" t="s">
        <v>21</v>
      </c>
      <c r="S23" s="49" t="s">
        <v>22</v>
      </c>
      <c r="T23" s="49" t="s">
        <v>18</v>
      </c>
      <c r="U23" s="49" t="s">
        <v>19</v>
      </c>
      <c r="V23" s="49" t="s">
        <v>20</v>
      </c>
      <c r="W23" s="49" t="s">
        <v>21</v>
      </c>
      <c r="X23" s="49" t="s">
        <v>22</v>
      </c>
      <c r="Y23" s="49" t="s">
        <v>18</v>
      </c>
      <c r="Z23" s="49" t="s">
        <v>19</v>
      </c>
      <c r="AA23" s="49" t="s">
        <v>20</v>
      </c>
      <c r="AB23" s="49" t="s">
        <v>21</v>
      </c>
      <c r="AC23" s="49" t="s">
        <v>22</v>
      </c>
      <c r="AD23" s="48"/>
      <c r="AE23" s="49" t="s">
        <v>18</v>
      </c>
      <c r="AF23" s="49" t="s">
        <v>19</v>
      </c>
      <c r="AG23" s="49" t="s">
        <v>20</v>
      </c>
      <c r="AH23" s="49" t="s">
        <v>21</v>
      </c>
      <c r="AI23" s="49" t="s">
        <v>22</v>
      </c>
      <c r="AJ23" s="49" t="s">
        <v>18</v>
      </c>
      <c r="AK23" s="49" t="s">
        <v>19</v>
      </c>
      <c r="AL23" s="49" t="s">
        <v>20</v>
      </c>
      <c r="AM23" s="49" t="s">
        <v>21</v>
      </c>
      <c r="AN23" s="49" t="s">
        <v>22</v>
      </c>
      <c r="AO23" s="49" t="s">
        <v>18</v>
      </c>
      <c r="AP23" s="49" t="s">
        <v>19</v>
      </c>
      <c r="AQ23" s="49" t="s">
        <v>20</v>
      </c>
      <c r="AR23" s="49" t="s">
        <v>21</v>
      </c>
      <c r="AS23" s="49" t="s">
        <v>22</v>
      </c>
      <c r="AT23" s="49" t="s">
        <v>18</v>
      </c>
      <c r="AU23" s="49" t="s">
        <v>19</v>
      </c>
      <c r="AV23" s="49" t="s">
        <v>20</v>
      </c>
      <c r="AW23" s="49" t="s">
        <v>21</v>
      </c>
      <c r="AX23" s="49" t="s">
        <v>22</v>
      </c>
      <c r="AY23" s="49" t="s">
        <v>18</v>
      </c>
      <c r="AZ23" s="49" t="s">
        <v>19</v>
      </c>
      <c r="BA23" s="49" t="s">
        <v>20</v>
      </c>
      <c r="BB23" s="49" t="s">
        <v>21</v>
      </c>
      <c r="BC23" s="49" t="s">
        <v>22</v>
      </c>
      <c r="BI23" s="51"/>
    </row>
    <row r="24" spans="1:72" s="50" customFormat="1" ht="35.25" customHeight="1" x14ac:dyDescent="0.3">
      <c r="A24" s="52">
        <v>1</v>
      </c>
      <c r="B24" s="53">
        <v>2</v>
      </c>
      <c r="C24" s="53">
        <f>B24+1</f>
        <v>3</v>
      </c>
      <c r="D24" s="53">
        <v>4</v>
      </c>
      <c r="E24" s="53" t="s">
        <v>23</v>
      </c>
      <c r="F24" s="53" t="s">
        <v>24</v>
      </c>
      <c r="G24" s="53" t="s">
        <v>25</v>
      </c>
      <c r="H24" s="53" t="s">
        <v>26</v>
      </c>
      <c r="I24" s="53" t="s">
        <v>27</v>
      </c>
      <c r="J24" s="53" t="s">
        <v>28</v>
      </c>
      <c r="K24" s="53" t="s">
        <v>29</v>
      </c>
      <c r="L24" s="53" t="s">
        <v>30</v>
      </c>
      <c r="M24" s="53" t="s">
        <v>31</v>
      </c>
      <c r="N24" s="53" t="s">
        <v>32</v>
      </c>
      <c r="O24" s="53" t="s">
        <v>33</v>
      </c>
      <c r="P24" s="53" t="s">
        <v>34</v>
      </c>
      <c r="Q24" s="53" t="s">
        <v>35</v>
      </c>
      <c r="R24" s="53" t="s">
        <v>36</v>
      </c>
      <c r="S24" s="53" t="s">
        <v>37</v>
      </c>
      <c r="T24" s="53" t="s">
        <v>38</v>
      </c>
      <c r="U24" s="53" t="s">
        <v>39</v>
      </c>
      <c r="V24" s="53" t="s">
        <v>40</v>
      </c>
      <c r="W24" s="53" t="s">
        <v>41</v>
      </c>
      <c r="X24" s="53" t="s">
        <v>42</v>
      </c>
      <c r="Y24" s="53" t="s">
        <v>43</v>
      </c>
      <c r="Z24" s="53" t="s">
        <v>44</v>
      </c>
      <c r="AA24" s="53" t="s">
        <v>45</v>
      </c>
      <c r="AB24" s="53" t="s">
        <v>46</v>
      </c>
      <c r="AC24" s="53" t="s">
        <v>47</v>
      </c>
      <c r="AD24" s="53">
        <v>6</v>
      </c>
      <c r="AE24" s="53" t="s">
        <v>48</v>
      </c>
      <c r="AF24" s="53" t="s">
        <v>49</v>
      </c>
      <c r="AG24" s="53" t="s">
        <v>50</v>
      </c>
      <c r="AH24" s="53" t="s">
        <v>51</v>
      </c>
      <c r="AI24" s="53" t="s">
        <v>52</v>
      </c>
      <c r="AJ24" s="53" t="s">
        <v>53</v>
      </c>
      <c r="AK24" s="53" t="s">
        <v>54</v>
      </c>
      <c r="AL24" s="53" t="s">
        <v>55</v>
      </c>
      <c r="AM24" s="53" t="s">
        <v>56</v>
      </c>
      <c r="AN24" s="53" t="s">
        <v>57</v>
      </c>
      <c r="AO24" s="53" t="s">
        <v>58</v>
      </c>
      <c r="AP24" s="53" t="s">
        <v>59</v>
      </c>
      <c r="AQ24" s="53" t="s">
        <v>60</v>
      </c>
      <c r="AR24" s="53" t="s">
        <v>61</v>
      </c>
      <c r="AS24" s="53" t="s">
        <v>62</v>
      </c>
      <c r="AT24" s="53" t="s">
        <v>63</v>
      </c>
      <c r="AU24" s="53" t="s">
        <v>64</v>
      </c>
      <c r="AV24" s="53" t="s">
        <v>65</v>
      </c>
      <c r="AW24" s="53" t="s">
        <v>66</v>
      </c>
      <c r="AX24" s="53" t="s">
        <v>67</v>
      </c>
      <c r="AY24" s="53" t="s">
        <v>68</v>
      </c>
      <c r="AZ24" s="53" t="s">
        <v>69</v>
      </c>
      <c r="BA24" s="53" t="s">
        <v>70</v>
      </c>
      <c r="BB24" s="53" t="s">
        <v>71</v>
      </c>
      <c r="BC24" s="53" t="s">
        <v>72</v>
      </c>
      <c r="BT24" s="51"/>
    </row>
    <row r="25" spans="1:72" s="50" customFormat="1" ht="16.8" x14ac:dyDescent="0.3">
      <c r="A25" s="54">
        <v>0</v>
      </c>
      <c r="B25" s="54" t="s">
        <v>73</v>
      </c>
      <c r="C25" s="55" t="s">
        <v>74</v>
      </c>
      <c r="D25" s="56">
        <f>D26+D33+D41+D47</f>
        <v>9427.1966672470244</v>
      </c>
      <c r="E25" s="56">
        <f t="shared" ref="E25:BC25" si="0">E26+E33+E41+E47</f>
        <v>1488.052270103</v>
      </c>
      <c r="F25" s="56">
        <f t="shared" si="0"/>
        <v>967.09863585000005</v>
      </c>
      <c r="G25" s="56">
        <f t="shared" si="0"/>
        <v>97.362179705999992</v>
      </c>
      <c r="H25" s="56">
        <f t="shared" si="0"/>
        <v>180.29691405199998</v>
      </c>
      <c r="I25" s="56">
        <f t="shared" si="0"/>
        <v>243.29454049499998</v>
      </c>
      <c r="J25" s="56">
        <f t="shared" si="0"/>
        <v>649.83583601199985</v>
      </c>
      <c r="K25" s="56">
        <f>K26+K33+K41+K47</f>
        <v>573.77540401999977</v>
      </c>
      <c r="L25" s="56">
        <f t="shared" si="0"/>
        <v>1.6898742</v>
      </c>
      <c r="M25" s="56">
        <f>M26+M33+M41+M47</f>
        <v>70.148242792000005</v>
      </c>
      <c r="N25" s="56">
        <f t="shared" si="0"/>
        <v>4.222315</v>
      </c>
      <c r="O25" s="56">
        <f t="shared" si="0"/>
        <v>610.96190581000019</v>
      </c>
      <c r="P25" s="56">
        <f t="shared" si="0"/>
        <v>392.63289109000016</v>
      </c>
      <c r="Q25" s="56">
        <f t="shared" si="0"/>
        <v>77.874768989999993</v>
      </c>
      <c r="R25" s="56">
        <f t="shared" si="0"/>
        <v>101.83042125999999</v>
      </c>
      <c r="S25" s="56">
        <f t="shared" si="0"/>
        <v>38.623824470000017</v>
      </c>
      <c r="T25" s="56">
        <f t="shared" si="0"/>
        <v>227.25452828100001</v>
      </c>
      <c r="U25" s="56">
        <f t="shared" si="0"/>
        <v>0.69034074000000001</v>
      </c>
      <c r="V25" s="56">
        <f t="shared" si="0"/>
        <v>17.797536516000001</v>
      </c>
      <c r="W25" s="56">
        <f t="shared" si="0"/>
        <v>8.318249999999999</v>
      </c>
      <c r="X25" s="56">
        <f t="shared" si="0"/>
        <v>200.44840102500001</v>
      </c>
      <c r="Y25" s="56">
        <f t="shared" si="0"/>
        <v>0</v>
      </c>
      <c r="Z25" s="56">
        <f t="shared" si="0"/>
        <v>0</v>
      </c>
      <c r="AA25" s="56">
        <f t="shared" si="0"/>
        <v>0</v>
      </c>
      <c r="AB25" s="56">
        <f t="shared" si="0"/>
        <v>0</v>
      </c>
      <c r="AC25" s="56">
        <f t="shared" si="0"/>
        <v>0</v>
      </c>
      <c r="AD25" s="56">
        <f t="shared" si="0"/>
        <v>7287.9116630170756</v>
      </c>
      <c r="AE25" s="56">
        <f t="shared" si="0"/>
        <v>605.96345255000006</v>
      </c>
      <c r="AF25" s="56">
        <f t="shared" si="0"/>
        <v>200.55477770000005</v>
      </c>
      <c r="AG25" s="56">
        <f t="shared" si="0"/>
        <v>146.59975035999997</v>
      </c>
      <c r="AH25" s="56">
        <f t="shared" si="0"/>
        <v>234.16759155000003</v>
      </c>
      <c r="AI25" s="56">
        <f t="shared" si="0"/>
        <v>24.641332939999998</v>
      </c>
      <c r="AJ25" s="56">
        <f t="shared" si="0"/>
        <v>77.123455160000006</v>
      </c>
      <c r="AK25" s="56">
        <f t="shared" si="0"/>
        <v>7.1553000000000005E-2</v>
      </c>
      <c r="AL25" s="56">
        <f t="shared" si="0"/>
        <v>1.69555777</v>
      </c>
      <c r="AM25" s="56">
        <f t="shared" si="0"/>
        <v>71.096784159999999</v>
      </c>
      <c r="AN25" s="56">
        <f t="shared" si="0"/>
        <v>4.2595602299999999</v>
      </c>
      <c r="AO25" s="56">
        <f t="shared" si="0"/>
        <v>304.15435272000002</v>
      </c>
      <c r="AP25" s="56">
        <f t="shared" si="0"/>
        <v>195.49580397000003</v>
      </c>
      <c r="AQ25" s="56">
        <f t="shared" si="0"/>
        <v>20.31112465</v>
      </c>
      <c r="AR25" s="56">
        <f t="shared" si="0"/>
        <v>84.049988920000004</v>
      </c>
      <c r="AS25" s="56">
        <f t="shared" si="0"/>
        <v>4.2974351799999999</v>
      </c>
      <c r="AT25" s="56">
        <f t="shared" si="0"/>
        <v>224.68564466999999</v>
      </c>
      <c r="AU25" s="56">
        <f t="shared" si="0"/>
        <v>4.9874207300000002</v>
      </c>
      <c r="AV25" s="56">
        <f t="shared" si="0"/>
        <v>124.59306793999998</v>
      </c>
      <c r="AW25" s="56">
        <f t="shared" si="0"/>
        <v>79.020818469999995</v>
      </c>
      <c r="AX25" s="56">
        <f t="shared" si="0"/>
        <v>16.084337529999999</v>
      </c>
      <c r="AY25" s="56">
        <f t="shared" si="0"/>
        <v>0</v>
      </c>
      <c r="AZ25" s="56">
        <f t="shared" si="0"/>
        <v>0</v>
      </c>
      <c r="BA25" s="56">
        <f t="shared" si="0"/>
        <v>0</v>
      </c>
      <c r="BB25" s="56">
        <f t="shared" si="0"/>
        <v>0</v>
      </c>
      <c r="BC25" s="56">
        <f t="shared" si="0"/>
        <v>0</v>
      </c>
      <c r="BT25" s="51"/>
    </row>
    <row r="26" spans="1:72" s="50" customFormat="1" ht="46.8" x14ac:dyDescent="0.3">
      <c r="A26" s="54" t="s">
        <v>75</v>
      </c>
      <c r="B26" s="54" t="s">
        <v>76</v>
      </c>
      <c r="C26" s="55" t="s">
        <v>74</v>
      </c>
      <c r="D26" s="57">
        <f>D27+D28+D29+D30+D31+D32</f>
        <v>9383.0560780570686</v>
      </c>
      <c r="E26" s="57">
        <f t="shared" ref="E26:BC26" si="1">E27+E28+E29+E30+E31+E32</f>
        <v>1488.052270103</v>
      </c>
      <c r="F26" s="57">
        <f t="shared" si="1"/>
        <v>967.09863585000005</v>
      </c>
      <c r="G26" s="57">
        <f t="shared" si="1"/>
        <v>97.362179705999992</v>
      </c>
      <c r="H26" s="57">
        <f t="shared" si="1"/>
        <v>180.29691405199998</v>
      </c>
      <c r="I26" s="57">
        <f t="shared" si="1"/>
        <v>243.29454049499998</v>
      </c>
      <c r="J26" s="57">
        <f t="shared" si="1"/>
        <v>649.83583601199985</v>
      </c>
      <c r="K26" s="57">
        <f t="shared" si="1"/>
        <v>573.77540401999977</v>
      </c>
      <c r="L26" s="57">
        <f t="shared" si="1"/>
        <v>1.6898742</v>
      </c>
      <c r="M26" s="57">
        <f t="shared" si="1"/>
        <v>70.148242792000005</v>
      </c>
      <c r="N26" s="57">
        <f t="shared" si="1"/>
        <v>4.222315</v>
      </c>
      <c r="O26" s="57">
        <f t="shared" si="1"/>
        <v>610.96190581000019</v>
      </c>
      <c r="P26" s="57">
        <f t="shared" si="1"/>
        <v>392.63289109000016</v>
      </c>
      <c r="Q26" s="57">
        <f t="shared" si="1"/>
        <v>77.874768989999993</v>
      </c>
      <c r="R26" s="57">
        <f t="shared" si="1"/>
        <v>101.83042125999999</v>
      </c>
      <c r="S26" s="57">
        <f t="shared" si="1"/>
        <v>38.623824470000017</v>
      </c>
      <c r="T26" s="57">
        <f t="shared" si="1"/>
        <v>227.25452828100001</v>
      </c>
      <c r="U26" s="57">
        <f t="shared" si="1"/>
        <v>0.69034074000000001</v>
      </c>
      <c r="V26" s="57">
        <f t="shared" si="1"/>
        <v>17.797536516000001</v>
      </c>
      <c r="W26" s="57">
        <f t="shared" si="1"/>
        <v>8.318249999999999</v>
      </c>
      <c r="X26" s="57">
        <f t="shared" si="1"/>
        <v>200.44840102500001</v>
      </c>
      <c r="Y26" s="57">
        <f t="shared" si="1"/>
        <v>0</v>
      </c>
      <c r="Z26" s="57">
        <f t="shared" si="1"/>
        <v>0</v>
      </c>
      <c r="AA26" s="57">
        <f t="shared" si="1"/>
        <v>0</v>
      </c>
      <c r="AB26" s="57">
        <f t="shared" si="1"/>
        <v>0</v>
      </c>
      <c r="AC26" s="57">
        <f t="shared" si="1"/>
        <v>0</v>
      </c>
      <c r="AD26" s="57">
        <f t="shared" si="1"/>
        <v>7251.1278386921122</v>
      </c>
      <c r="AE26" s="57">
        <f t="shared" si="1"/>
        <v>605.96345255000006</v>
      </c>
      <c r="AF26" s="57">
        <f t="shared" si="1"/>
        <v>200.55477770000005</v>
      </c>
      <c r="AG26" s="57">
        <f t="shared" si="1"/>
        <v>146.59975035999997</v>
      </c>
      <c r="AH26" s="57">
        <f t="shared" si="1"/>
        <v>234.16759155000003</v>
      </c>
      <c r="AI26" s="57">
        <f t="shared" si="1"/>
        <v>24.641332939999998</v>
      </c>
      <c r="AJ26" s="57">
        <f t="shared" si="1"/>
        <v>77.123455160000006</v>
      </c>
      <c r="AK26" s="57">
        <f t="shared" si="1"/>
        <v>7.1553000000000005E-2</v>
      </c>
      <c r="AL26" s="57">
        <f t="shared" si="1"/>
        <v>1.69555777</v>
      </c>
      <c r="AM26" s="57">
        <f t="shared" si="1"/>
        <v>71.096784159999999</v>
      </c>
      <c r="AN26" s="57">
        <f t="shared" si="1"/>
        <v>4.2595602299999999</v>
      </c>
      <c r="AO26" s="57">
        <f t="shared" si="1"/>
        <v>304.15435272000002</v>
      </c>
      <c r="AP26" s="57">
        <f t="shared" si="1"/>
        <v>195.49580397000003</v>
      </c>
      <c r="AQ26" s="57">
        <f t="shared" si="1"/>
        <v>20.31112465</v>
      </c>
      <c r="AR26" s="57">
        <f t="shared" si="1"/>
        <v>84.049988920000004</v>
      </c>
      <c r="AS26" s="57">
        <f t="shared" si="1"/>
        <v>4.2974351799999999</v>
      </c>
      <c r="AT26" s="57">
        <f t="shared" si="1"/>
        <v>224.68564466999999</v>
      </c>
      <c r="AU26" s="57">
        <f t="shared" si="1"/>
        <v>4.9874207300000002</v>
      </c>
      <c r="AV26" s="57">
        <f t="shared" si="1"/>
        <v>124.59306793999998</v>
      </c>
      <c r="AW26" s="57">
        <f t="shared" si="1"/>
        <v>79.020818469999995</v>
      </c>
      <c r="AX26" s="57">
        <f t="shared" si="1"/>
        <v>16.084337529999999</v>
      </c>
      <c r="AY26" s="57">
        <f t="shared" si="1"/>
        <v>0</v>
      </c>
      <c r="AZ26" s="57">
        <f t="shared" si="1"/>
        <v>0</v>
      </c>
      <c r="BA26" s="57">
        <f t="shared" si="1"/>
        <v>0</v>
      </c>
      <c r="BB26" s="57">
        <f t="shared" si="1"/>
        <v>0</v>
      </c>
      <c r="BC26" s="57">
        <f t="shared" si="1"/>
        <v>0</v>
      </c>
      <c r="BT26" s="51"/>
    </row>
    <row r="27" spans="1:72" s="50" customFormat="1" x14ac:dyDescent="0.3">
      <c r="A27" s="54" t="s">
        <v>77</v>
      </c>
      <c r="B27" s="54" t="s">
        <v>78</v>
      </c>
      <c r="C27" s="55" t="s">
        <v>74</v>
      </c>
      <c r="D27" s="58">
        <f>D50</f>
        <v>3075.3302753669641</v>
      </c>
      <c r="E27" s="58">
        <f t="shared" ref="E27:BC27" si="2">E50</f>
        <v>258.04330096300004</v>
      </c>
      <c r="F27" s="58">
        <f t="shared" si="2"/>
        <v>96.104846100000003</v>
      </c>
      <c r="G27" s="58">
        <f t="shared" si="2"/>
        <v>25.022586326000003</v>
      </c>
      <c r="H27" s="58">
        <f t="shared" si="2"/>
        <v>127.78295766199999</v>
      </c>
      <c r="I27" s="58">
        <f t="shared" si="2"/>
        <v>9.1329108750000074</v>
      </c>
      <c r="J27" s="58">
        <f t="shared" si="2"/>
        <v>96.539701061999992</v>
      </c>
      <c r="K27" s="58">
        <f t="shared" si="2"/>
        <v>26.803314069999999</v>
      </c>
      <c r="L27" s="58">
        <f t="shared" si="2"/>
        <v>1.6898742</v>
      </c>
      <c r="M27" s="58">
        <f t="shared" si="2"/>
        <v>68.046512792000001</v>
      </c>
      <c r="N27" s="58">
        <f t="shared" si="2"/>
        <v>0</v>
      </c>
      <c r="O27" s="58">
        <f t="shared" si="2"/>
        <v>134.88655865999999</v>
      </c>
      <c r="P27" s="58">
        <f t="shared" si="2"/>
        <v>68.611191289999994</v>
      </c>
      <c r="Q27" s="58">
        <f t="shared" si="2"/>
        <v>5.5351756100000005</v>
      </c>
      <c r="R27" s="58">
        <f t="shared" si="2"/>
        <v>59.060994870000002</v>
      </c>
      <c r="S27" s="58">
        <f t="shared" si="2"/>
        <v>1.6791968900000001</v>
      </c>
      <c r="T27" s="58">
        <f t="shared" si="2"/>
        <v>26.617041241000003</v>
      </c>
      <c r="U27" s="58">
        <f t="shared" si="2"/>
        <v>0.69034074000000001</v>
      </c>
      <c r="V27" s="58">
        <f t="shared" si="2"/>
        <v>17.797536516000001</v>
      </c>
      <c r="W27" s="58">
        <f t="shared" si="2"/>
        <v>0.67544999999999999</v>
      </c>
      <c r="X27" s="58">
        <f t="shared" si="2"/>
        <v>7.4537139850000065</v>
      </c>
      <c r="Y27" s="58">
        <f t="shared" si="2"/>
        <v>0</v>
      </c>
      <c r="Z27" s="58">
        <f t="shared" si="2"/>
        <v>0</v>
      </c>
      <c r="AA27" s="58">
        <f t="shared" si="2"/>
        <v>0</v>
      </c>
      <c r="AB27" s="58">
        <f t="shared" si="2"/>
        <v>0</v>
      </c>
      <c r="AC27" s="58">
        <f t="shared" si="2"/>
        <v>0</v>
      </c>
      <c r="AD27" s="58">
        <f t="shared" si="2"/>
        <v>2617.576481982067</v>
      </c>
      <c r="AE27" s="58">
        <f t="shared" si="2"/>
        <v>215.58424355</v>
      </c>
      <c r="AF27" s="58">
        <f t="shared" si="2"/>
        <v>5.3783703800000007</v>
      </c>
      <c r="AG27" s="58">
        <f t="shared" si="2"/>
        <v>55.290340530000002</v>
      </c>
      <c r="AH27" s="58">
        <f t="shared" si="2"/>
        <v>154.89521858000001</v>
      </c>
      <c r="AI27" s="58">
        <f t="shared" si="2"/>
        <v>2.0314059999999998E-2</v>
      </c>
      <c r="AJ27" s="58">
        <f t="shared" si="2"/>
        <v>72.863894930000001</v>
      </c>
      <c r="AK27" s="58">
        <f t="shared" si="2"/>
        <v>7.1553000000000005E-2</v>
      </c>
      <c r="AL27" s="58">
        <f t="shared" si="2"/>
        <v>1.69555777</v>
      </c>
      <c r="AM27" s="58">
        <f t="shared" si="2"/>
        <v>71.096784159999999</v>
      </c>
      <c r="AN27" s="58">
        <f t="shared" si="2"/>
        <v>0</v>
      </c>
      <c r="AO27" s="58">
        <f t="shared" si="2"/>
        <v>97.516552720000007</v>
      </c>
      <c r="AP27" s="58">
        <f t="shared" si="2"/>
        <v>0.31939665</v>
      </c>
      <c r="AQ27" s="58">
        <f t="shared" si="2"/>
        <v>13.99122165</v>
      </c>
      <c r="AR27" s="58">
        <f t="shared" si="2"/>
        <v>83.205934420000006</v>
      </c>
      <c r="AS27" s="58">
        <f t="shared" si="2"/>
        <v>0</v>
      </c>
      <c r="AT27" s="58">
        <f t="shared" si="2"/>
        <v>45.203795900000003</v>
      </c>
      <c r="AU27" s="58">
        <f t="shared" si="2"/>
        <v>4.9874207300000002</v>
      </c>
      <c r="AV27" s="58">
        <f t="shared" si="2"/>
        <v>39.603561109999994</v>
      </c>
      <c r="AW27" s="58">
        <f t="shared" si="2"/>
        <v>0.59250000000000003</v>
      </c>
      <c r="AX27" s="58">
        <f t="shared" si="2"/>
        <v>2.0314059999999998E-2</v>
      </c>
      <c r="AY27" s="58">
        <f t="shared" si="2"/>
        <v>0</v>
      </c>
      <c r="AZ27" s="58">
        <f t="shared" si="2"/>
        <v>0</v>
      </c>
      <c r="BA27" s="58">
        <f t="shared" si="2"/>
        <v>0</v>
      </c>
      <c r="BB27" s="58">
        <f t="shared" si="2"/>
        <v>0</v>
      </c>
      <c r="BC27" s="58">
        <f t="shared" si="2"/>
        <v>0</v>
      </c>
      <c r="BT27" s="51"/>
    </row>
    <row r="28" spans="1:72" s="50" customFormat="1" ht="31.2" x14ac:dyDescent="0.3">
      <c r="A28" s="54" t="s">
        <v>79</v>
      </c>
      <c r="B28" s="54" t="s">
        <v>80</v>
      </c>
      <c r="C28" s="55" t="s">
        <v>74</v>
      </c>
      <c r="D28" s="58">
        <f>D83</f>
        <v>4384.2368673505925</v>
      </c>
      <c r="E28" s="58">
        <f t="shared" ref="E28:BC28" si="3">E83</f>
        <v>250.42724644999998</v>
      </c>
      <c r="F28" s="58">
        <f t="shared" si="3"/>
        <v>0</v>
      </c>
      <c r="G28" s="58">
        <f t="shared" si="3"/>
        <v>11.616942460000001</v>
      </c>
      <c r="H28" s="58">
        <f t="shared" si="3"/>
        <v>35.787058909999999</v>
      </c>
      <c r="I28" s="58">
        <f t="shared" si="3"/>
        <v>203.02324507999998</v>
      </c>
      <c r="J28" s="58">
        <f t="shared" si="3"/>
        <v>1.4277323099999999</v>
      </c>
      <c r="K28" s="58">
        <f t="shared" si="3"/>
        <v>0</v>
      </c>
      <c r="L28" s="58">
        <f t="shared" si="3"/>
        <v>0</v>
      </c>
      <c r="M28" s="58">
        <f t="shared" si="3"/>
        <v>0</v>
      </c>
      <c r="N28" s="58">
        <f t="shared" si="3"/>
        <v>1.4277323099999999</v>
      </c>
      <c r="O28" s="58">
        <f t="shared" si="3"/>
        <v>61.06037018</v>
      </c>
      <c r="P28" s="58">
        <f t="shared" si="3"/>
        <v>0</v>
      </c>
      <c r="Q28" s="58">
        <f t="shared" si="3"/>
        <v>11.616942460000001</v>
      </c>
      <c r="R28" s="58">
        <f t="shared" si="3"/>
        <v>35.787058909999999</v>
      </c>
      <c r="S28" s="58">
        <f t="shared" si="3"/>
        <v>13.656368810000002</v>
      </c>
      <c r="T28" s="58">
        <f t="shared" si="3"/>
        <v>187.93914396</v>
      </c>
      <c r="U28" s="58">
        <f t="shared" si="3"/>
        <v>0</v>
      </c>
      <c r="V28" s="58">
        <f t="shared" si="3"/>
        <v>0</v>
      </c>
      <c r="W28" s="58">
        <f t="shared" si="3"/>
        <v>0</v>
      </c>
      <c r="X28" s="58">
        <f t="shared" si="3"/>
        <v>187.93914396</v>
      </c>
      <c r="Y28" s="58">
        <f t="shared" si="3"/>
        <v>0</v>
      </c>
      <c r="Z28" s="58">
        <f t="shared" si="3"/>
        <v>0</v>
      </c>
      <c r="AA28" s="58">
        <f t="shared" si="3"/>
        <v>0</v>
      </c>
      <c r="AB28" s="58">
        <f t="shared" si="3"/>
        <v>0</v>
      </c>
      <c r="AC28" s="58">
        <f t="shared" si="3"/>
        <v>0</v>
      </c>
      <c r="AD28" s="58">
        <f t="shared" si="3"/>
        <v>3648.2834233767121</v>
      </c>
      <c r="AE28" s="58">
        <f t="shared" si="3"/>
        <v>33.401693669999993</v>
      </c>
      <c r="AF28" s="58">
        <f t="shared" si="3"/>
        <v>0</v>
      </c>
      <c r="AG28" s="58">
        <f t="shared" si="3"/>
        <v>22.449629999999999</v>
      </c>
      <c r="AH28" s="58">
        <f t="shared" si="3"/>
        <v>6.4930430000000001</v>
      </c>
      <c r="AI28" s="58">
        <f t="shared" si="3"/>
        <v>4.4590206699999984</v>
      </c>
      <c r="AJ28" s="58">
        <f t="shared" si="3"/>
        <v>1.46497754</v>
      </c>
      <c r="AK28" s="58">
        <f t="shared" si="3"/>
        <v>0</v>
      </c>
      <c r="AL28" s="58">
        <f t="shared" si="3"/>
        <v>0</v>
      </c>
      <c r="AM28" s="58">
        <f t="shared" si="3"/>
        <v>0</v>
      </c>
      <c r="AN28" s="58">
        <f t="shared" si="3"/>
        <v>1.46497754</v>
      </c>
      <c r="AO28" s="58">
        <f t="shared" si="3"/>
        <v>7.8145590299999999</v>
      </c>
      <c r="AP28" s="58">
        <f t="shared" si="3"/>
        <v>0</v>
      </c>
      <c r="AQ28" s="58">
        <f t="shared" si="3"/>
        <v>6.319903</v>
      </c>
      <c r="AR28" s="58">
        <f t="shared" si="3"/>
        <v>0</v>
      </c>
      <c r="AS28" s="58">
        <f t="shared" si="3"/>
        <v>1.4946560299999998</v>
      </c>
      <c r="AT28" s="58">
        <f t="shared" si="3"/>
        <v>24.122157099999995</v>
      </c>
      <c r="AU28" s="58">
        <f t="shared" si="3"/>
        <v>0</v>
      </c>
      <c r="AV28" s="58">
        <f t="shared" si="3"/>
        <v>16.129726999999999</v>
      </c>
      <c r="AW28" s="58">
        <f t="shared" si="3"/>
        <v>6.4930430000000001</v>
      </c>
      <c r="AX28" s="58">
        <f t="shared" si="3"/>
        <v>1.4993870999999985</v>
      </c>
      <c r="AY28" s="58">
        <f t="shared" si="3"/>
        <v>0</v>
      </c>
      <c r="AZ28" s="58">
        <f t="shared" si="3"/>
        <v>0</v>
      </c>
      <c r="BA28" s="58">
        <f t="shared" si="3"/>
        <v>0</v>
      </c>
      <c r="BB28" s="58">
        <f t="shared" si="3"/>
        <v>0</v>
      </c>
      <c r="BC28" s="58">
        <f t="shared" si="3"/>
        <v>0</v>
      </c>
      <c r="BT28" s="51"/>
    </row>
    <row r="29" spans="1:72" s="60" customFormat="1" ht="46.8" x14ac:dyDescent="0.35">
      <c r="A29" s="54" t="s">
        <v>81</v>
      </c>
      <c r="B29" s="54" t="s">
        <v>82</v>
      </c>
      <c r="C29" s="55" t="s">
        <v>74</v>
      </c>
      <c r="D29" s="58">
        <f>D108</f>
        <v>0</v>
      </c>
      <c r="E29" s="58">
        <f t="shared" ref="E29:BC29" si="4">E108</f>
        <v>0</v>
      </c>
      <c r="F29" s="58">
        <f t="shared" si="4"/>
        <v>0</v>
      </c>
      <c r="G29" s="58">
        <f t="shared" si="4"/>
        <v>0</v>
      </c>
      <c r="H29" s="58">
        <f t="shared" si="4"/>
        <v>0</v>
      </c>
      <c r="I29" s="58">
        <f t="shared" si="4"/>
        <v>0</v>
      </c>
      <c r="J29" s="58">
        <f t="shared" si="4"/>
        <v>0</v>
      </c>
      <c r="K29" s="58">
        <f t="shared" si="4"/>
        <v>0</v>
      </c>
      <c r="L29" s="58">
        <f t="shared" si="4"/>
        <v>0</v>
      </c>
      <c r="M29" s="58">
        <f t="shared" si="4"/>
        <v>0</v>
      </c>
      <c r="N29" s="58">
        <f t="shared" si="4"/>
        <v>0</v>
      </c>
      <c r="O29" s="58">
        <f t="shared" si="4"/>
        <v>0</v>
      </c>
      <c r="P29" s="58">
        <f t="shared" si="4"/>
        <v>0</v>
      </c>
      <c r="Q29" s="58">
        <f t="shared" si="4"/>
        <v>0</v>
      </c>
      <c r="R29" s="58">
        <f t="shared" si="4"/>
        <v>0</v>
      </c>
      <c r="S29" s="58">
        <f t="shared" si="4"/>
        <v>0</v>
      </c>
      <c r="T29" s="58">
        <f t="shared" si="4"/>
        <v>0</v>
      </c>
      <c r="U29" s="58">
        <f t="shared" si="4"/>
        <v>0</v>
      </c>
      <c r="V29" s="58">
        <f t="shared" si="4"/>
        <v>0</v>
      </c>
      <c r="W29" s="58">
        <f t="shared" si="4"/>
        <v>0</v>
      </c>
      <c r="X29" s="58">
        <f t="shared" si="4"/>
        <v>0</v>
      </c>
      <c r="Y29" s="58">
        <f t="shared" si="4"/>
        <v>0</v>
      </c>
      <c r="Z29" s="58">
        <f t="shared" si="4"/>
        <v>0</v>
      </c>
      <c r="AA29" s="58">
        <f t="shared" si="4"/>
        <v>0</v>
      </c>
      <c r="AB29" s="58">
        <f t="shared" si="4"/>
        <v>0</v>
      </c>
      <c r="AC29" s="58">
        <f t="shared" si="4"/>
        <v>0</v>
      </c>
      <c r="AD29" s="58">
        <f t="shared" si="4"/>
        <v>0</v>
      </c>
      <c r="AE29" s="58">
        <f t="shared" si="4"/>
        <v>0</v>
      </c>
      <c r="AF29" s="58">
        <f t="shared" si="4"/>
        <v>0</v>
      </c>
      <c r="AG29" s="58">
        <f t="shared" si="4"/>
        <v>0</v>
      </c>
      <c r="AH29" s="58">
        <f t="shared" si="4"/>
        <v>0</v>
      </c>
      <c r="AI29" s="58">
        <f t="shared" si="4"/>
        <v>0</v>
      </c>
      <c r="AJ29" s="58">
        <f t="shared" si="4"/>
        <v>0</v>
      </c>
      <c r="AK29" s="58">
        <f t="shared" si="4"/>
        <v>0</v>
      </c>
      <c r="AL29" s="58">
        <f t="shared" si="4"/>
        <v>0</v>
      </c>
      <c r="AM29" s="58">
        <f t="shared" si="4"/>
        <v>0</v>
      </c>
      <c r="AN29" s="58">
        <f t="shared" si="4"/>
        <v>0</v>
      </c>
      <c r="AO29" s="58">
        <f t="shared" si="4"/>
        <v>0</v>
      </c>
      <c r="AP29" s="58">
        <f t="shared" si="4"/>
        <v>0</v>
      </c>
      <c r="AQ29" s="58">
        <f t="shared" si="4"/>
        <v>0</v>
      </c>
      <c r="AR29" s="58">
        <f t="shared" si="4"/>
        <v>0</v>
      </c>
      <c r="AS29" s="58">
        <f t="shared" si="4"/>
        <v>0</v>
      </c>
      <c r="AT29" s="58">
        <f t="shared" si="4"/>
        <v>0</v>
      </c>
      <c r="AU29" s="58">
        <f t="shared" si="4"/>
        <v>0</v>
      </c>
      <c r="AV29" s="58">
        <f t="shared" si="4"/>
        <v>0</v>
      </c>
      <c r="AW29" s="58">
        <f t="shared" si="4"/>
        <v>0</v>
      </c>
      <c r="AX29" s="58">
        <f t="shared" si="4"/>
        <v>0</v>
      </c>
      <c r="AY29" s="58">
        <f t="shared" si="4"/>
        <v>0</v>
      </c>
      <c r="AZ29" s="58">
        <f t="shared" si="4"/>
        <v>0</v>
      </c>
      <c r="BA29" s="58">
        <f t="shared" si="4"/>
        <v>0</v>
      </c>
      <c r="BB29" s="58">
        <f t="shared" si="4"/>
        <v>0</v>
      </c>
      <c r="BC29" s="58">
        <f t="shared" si="4"/>
        <v>0</v>
      </c>
      <c r="BD29" s="59"/>
      <c r="BF29" s="61"/>
      <c r="BT29" s="62"/>
    </row>
    <row r="30" spans="1:72" s="60" customFormat="1" ht="31.2" x14ac:dyDescent="0.35">
      <c r="A30" s="54" t="s">
        <v>83</v>
      </c>
      <c r="B30" s="54" t="s">
        <v>84</v>
      </c>
      <c r="C30" s="55" t="s">
        <v>74</v>
      </c>
      <c r="D30" s="58">
        <f t="shared" ref="D30:BC30" si="5">D111</f>
        <v>1245.2414932759109</v>
      </c>
      <c r="E30" s="58">
        <f t="shared" si="5"/>
        <v>85.134061720000005</v>
      </c>
      <c r="F30" s="58">
        <f t="shared" si="5"/>
        <v>0</v>
      </c>
      <c r="G30" s="58">
        <f t="shared" si="5"/>
        <v>60.722650919999992</v>
      </c>
      <c r="H30" s="58">
        <f t="shared" si="5"/>
        <v>6.9823674799999997</v>
      </c>
      <c r="I30" s="58">
        <f t="shared" si="5"/>
        <v>17.429043320000012</v>
      </c>
      <c r="J30" s="58">
        <f t="shared" si="5"/>
        <v>2.7945826899999999</v>
      </c>
      <c r="K30" s="58">
        <f t="shared" si="5"/>
        <v>0</v>
      </c>
      <c r="L30" s="58">
        <f t="shared" si="5"/>
        <v>0</v>
      </c>
      <c r="M30" s="58">
        <f t="shared" si="5"/>
        <v>0</v>
      </c>
      <c r="N30" s="58">
        <f t="shared" si="5"/>
        <v>2.7945826899999999</v>
      </c>
      <c r="O30" s="58">
        <f t="shared" si="5"/>
        <v>77.283935950000014</v>
      </c>
      <c r="P30" s="58">
        <f t="shared" si="5"/>
        <v>0</v>
      </c>
      <c r="Q30" s="58">
        <f t="shared" si="5"/>
        <v>60.722650919999992</v>
      </c>
      <c r="R30" s="58">
        <f t="shared" si="5"/>
        <v>6.9823674799999997</v>
      </c>
      <c r="S30" s="58">
        <f t="shared" si="5"/>
        <v>9.5789175500000123</v>
      </c>
      <c r="T30" s="58">
        <f t="shared" si="5"/>
        <v>5.0555430800000005</v>
      </c>
      <c r="U30" s="58">
        <f t="shared" si="5"/>
        <v>0</v>
      </c>
      <c r="V30" s="58">
        <f t="shared" si="5"/>
        <v>0</v>
      </c>
      <c r="W30" s="58">
        <f t="shared" si="5"/>
        <v>0</v>
      </c>
      <c r="X30" s="58">
        <f t="shared" si="5"/>
        <v>5.0555430800000005</v>
      </c>
      <c r="Y30" s="58">
        <f t="shared" si="5"/>
        <v>0</v>
      </c>
      <c r="Z30" s="58">
        <f t="shared" si="5"/>
        <v>0</v>
      </c>
      <c r="AA30" s="58">
        <f t="shared" si="5"/>
        <v>0</v>
      </c>
      <c r="AB30" s="58">
        <f t="shared" si="5"/>
        <v>0</v>
      </c>
      <c r="AC30" s="58">
        <f t="shared" si="5"/>
        <v>0</v>
      </c>
      <c r="AD30" s="58">
        <f t="shared" si="5"/>
        <v>984.66199999999992</v>
      </c>
      <c r="AE30" s="58">
        <f t="shared" si="5"/>
        <v>107.40332103</v>
      </c>
      <c r="AF30" s="58">
        <f t="shared" si="5"/>
        <v>0</v>
      </c>
      <c r="AG30" s="58">
        <f t="shared" si="5"/>
        <v>68.859779829999994</v>
      </c>
      <c r="AH30" s="58">
        <f t="shared" si="5"/>
        <v>18.38154299</v>
      </c>
      <c r="AI30" s="58">
        <f t="shared" si="5"/>
        <v>20.16199821</v>
      </c>
      <c r="AJ30" s="58">
        <f t="shared" si="5"/>
        <v>2.7945826899999999</v>
      </c>
      <c r="AK30" s="58">
        <f t="shared" si="5"/>
        <v>0</v>
      </c>
      <c r="AL30" s="58">
        <f t="shared" si="5"/>
        <v>0</v>
      </c>
      <c r="AM30" s="58">
        <f t="shared" si="5"/>
        <v>0</v>
      </c>
      <c r="AN30" s="58">
        <f t="shared" si="5"/>
        <v>2.7945826899999999</v>
      </c>
      <c r="AO30" s="58">
        <f t="shared" si="5"/>
        <v>2.8027791500000001</v>
      </c>
      <c r="AP30" s="58">
        <f t="shared" si="5"/>
        <v>0</v>
      </c>
      <c r="AQ30" s="58">
        <f t="shared" si="5"/>
        <v>0</v>
      </c>
      <c r="AR30" s="58">
        <f t="shared" si="5"/>
        <v>0</v>
      </c>
      <c r="AS30" s="58">
        <f t="shared" si="5"/>
        <v>2.8027791500000001</v>
      </c>
      <c r="AT30" s="58">
        <f t="shared" si="5"/>
        <v>101.80595919</v>
      </c>
      <c r="AU30" s="58">
        <f t="shared" si="5"/>
        <v>0</v>
      </c>
      <c r="AV30" s="58">
        <f t="shared" si="5"/>
        <v>68.859779829999994</v>
      </c>
      <c r="AW30" s="58">
        <f t="shared" si="5"/>
        <v>18.38154299</v>
      </c>
      <c r="AX30" s="58">
        <f t="shared" si="5"/>
        <v>14.564636370000002</v>
      </c>
      <c r="AY30" s="58">
        <f t="shared" si="5"/>
        <v>0</v>
      </c>
      <c r="AZ30" s="58">
        <f t="shared" si="5"/>
        <v>0</v>
      </c>
      <c r="BA30" s="58">
        <f t="shared" si="5"/>
        <v>0</v>
      </c>
      <c r="BB30" s="58">
        <f t="shared" si="5"/>
        <v>0</v>
      </c>
      <c r="BC30" s="58">
        <f t="shared" si="5"/>
        <v>0</v>
      </c>
      <c r="BD30" s="17"/>
      <c r="BT30" s="62"/>
    </row>
    <row r="31" spans="1:72" s="60" customFormat="1" ht="31.2" x14ac:dyDescent="0.35">
      <c r="A31" s="54" t="s">
        <v>85</v>
      </c>
      <c r="B31" s="54" t="s">
        <v>86</v>
      </c>
      <c r="C31" s="55" t="s">
        <v>74</v>
      </c>
      <c r="D31" s="58">
        <f t="shared" ref="D31:BC32" si="6">D128</f>
        <v>0</v>
      </c>
      <c r="E31" s="58">
        <f t="shared" si="6"/>
        <v>0</v>
      </c>
      <c r="F31" s="58">
        <f t="shared" si="6"/>
        <v>0</v>
      </c>
      <c r="G31" s="58">
        <f t="shared" si="6"/>
        <v>0</v>
      </c>
      <c r="H31" s="58">
        <f t="shared" si="6"/>
        <v>0</v>
      </c>
      <c r="I31" s="58">
        <f t="shared" si="6"/>
        <v>0</v>
      </c>
      <c r="J31" s="58">
        <f t="shared" si="6"/>
        <v>0</v>
      </c>
      <c r="K31" s="58">
        <f t="shared" si="6"/>
        <v>0</v>
      </c>
      <c r="L31" s="58">
        <f t="shared" si="6"/>
        <v>0</v>
      </c>
      <c r="M31" s="58">
        <f t="shared" si="6"/>
        <v>0</v>
      </c>
      <c r="N31" s="58">
        <f t="shared" si="6"/>
        <v>0</v>
      </c>
      <c r="O31" s="58">
        <f t="shared" si="6"/>
        <v>0</v>
      </c>
      <c r="P31" s="58">
        <f t="shared" si="6"/>
        <v>0</v>
      </c>
      <c r="Q31" s="58">
        <f t="shared" si="6"/>
        <v>0</v>
      </c>
      <c r="R31" s="58">
        <f t="shared" si="6"/>
        <v>0</v>
      </c>
      <c r="S31" s="58">
        <f t="shared" si="6"/>
        <v>0</v>
      </c>
      <c r="T31" s="58">
        <f t="shared" si="6"/>
        <v>0</v>
      </c>
      <c r="U31" s="58">
        <f t="shared" si="6"/>
        <v>0</v>
      </c>
      <c r="V31" s="58">
        <f t="shared" si="6"/>
        <v>0</v>
      </c>
      <c r="W31" s="58">
        <f t="shared" si="6"/>
        <v>0</v>
      </c>
      <c r="X31" s="58">
        <f t="shared" si="6"/>
        <v>0</v>
      </c>
      <c r="Y31" s="58">
        <f t="shared" si="6"/>
        <v>0</v>
      </c>
      <c r="Z31" s="58">
        <f t="shared" si="6"/>
        <v>0</v>
      </c>
      <c r="AA31" s="58">
        <f t="shared" si="6"/>
        <v>0</v>
      </c>
      <c r="AB31" s="58">
        <f t="shared" si="6"/>
        <v>0</v>
      </c>
      <c r="AC31" s="58">
        <f t="shared" si="6"/>
        <v>0</v>
      </c>
      <c r="AD31" s="58">
        <f t="shared" si="6"/>
        <v>0</v>
      </c>
      <c r="AE31" s="58">
        <f t="shared" si="6"/>
        <v>0</v>
      </c>
      <c r="AF31" s="58">
        <f t="shared" si="6"/>
        <v>0</v>
      </c>
      <c r="AG31" s="58">
        <f t="shared" si="6"/>
        <v>0</v>
      </c>
      <c r="AH31" s="58">
        <f t="shared" si="6"/>
        <v>0</v>
      </c>
      <c r="AI31" s="58">
        <f t="shared" si="6"/>
        <v>0</v>
      </c>
      <c r="AJ31" s="58">
        <f t="shared" si="6"/>
        <v>0</v>
      </c>
      <c r="AK31" s="58">
        <f t="shared" si="6"/>
        <v>0</v>
      </c>
      <c r="AL31" s="58">
        <f t="shared" si="6"/>
        <v>0</v>
      </c>
      <c r="AM31" s="58">
        <f t="shared" si="6"/>
        <v>0</v>
      </c>
      <c r="AN31" s="58">
        <f t="shared" si="6"/>
        <v>0</v>
      </c>
      <c r="AO31" s="58">
        <f t="shared" si="6"/>
        <v>0</v>
      </c>
      <c r="AP31" s="58">
        <f t="shared" si="6"/>
        <v>0</v>
      </c>
      <c r="AQ31" s="58">
        <f t="shared" si="6"/>
        <v>0</v>
      </c>
      <c r="AR31" s="58">
        <f t="shared" si="6"/>
        <v>0</v>
      </c>
      <c r="AS31" s="58">
        <f t="shared" si="6"/>
        <v>0</v>
      </c>
      <c r="AT31" s="58">
        <f t="shared" si="6"/>
        <v>0</v>
      </c>
      <c r="AU31" s="58">
        <f t="shared" si="6"/>
        <v>0</v>
      </c>
      <c r="AV31" s="58">
        <f t="shared" si="6"/>
        <v>0</v>
      </c>
      <c r="AW31" s="58">
        <f t="shared" si="6"/>
        <v>0</v>
      </c>
      <c r="AX31" s="58">
        <f t="shared" si="6"/>
        <v>0</v>
      </c>
      <c r="AY31" s="58">
        <f t="shared" si="6"/>
        <v>0</v>
      </c>
      <c r="AZ31" s="58">
        <f t="shared" si="6"/>
        <v>0</v>
      </c>
      <c r="BA31" s="58">
        <f t="shared" si="6"/>
        <v>0</v>
      </c>
      <c r="BB31" s="58">
        <f t="shared" si="6"/>
        <v>0</v>
      </c>
      <c r="BC31" s="58">
        <f t="shared" si="6"/>
        <v>0</v>
      </c>
      <c r="BD31" s="17"/>
      <c r="BT31" s="62"/>
    </row>
    <row r="32" spans="1:72" s="60" customFormat="1" ht="18" x14ac:dyDescent="0.35">
      <c r="A32" s="54" t="s">
        <v>87</v>
      </c>
      <c r="B32" s="54" t="s">
        <v>88</v>
      </c>
      <c r="C32" s="55" t="s">
        <v>74</v>
      </c>
      <c r="D32" s="58">
        <f t="shared" si="6"/>
        <v>678.24744206360003</v>
      </c>
      <c r="E32" s="58">
        <f t="shared" si="6"/>
        <v>894.44766097000002</v>
      </c>
      <c r="F32" s="58">
        <f t="shared" si="6"/>
        <v>870.99378975000002</v>
      </c>
      <c r="G32" s="58">
        <f t="shared" si="6"/>
        <v>0</v>
      </c>
      <c r="H32" s="58">
        <f t="shared" si="6"/>
        <v>9.744530000000001</v>
      </c>
      <c r="I32" s="58">
        <f t="shared" si="6"/>
        <v>13.709341220000002</v>
      </c>
      <c r="J32" s="58">
        <f t="shared" si="6"/>
        <v>549.0738199499998</v>
      </c>
      <c r="K32" s="58">
        <f t="shared" si="6"/>
        <v>546.97208994999983</v>
      </c>
      <c r="L32" s="58">
        <f t="shared" si="6"/>
        <v>0</v>
      </c>
      <c r="M32" s="58">
        <f t="shared" si="6"/>
        <v>2.1017299999999999</v>
      </c>
      <c r="N32" s="58">
        <f t="shared" si="6"/>
        <v>0</v>
      </c>
      <c r="O32" s="58">
        <f t="shared" si="6"/>
        <v>337.73104102000013</v>
      </c>
      <c r="P32" s="58">
        <f t="shared" si="6"/>
        <v>324.02169980000014</v>
      </c>
      <c r="Q32" s="58">
        <f t="shared" si="6"/>
        <v>0</v>
      </c>
      <c r="R32" s="58">
        <f t="shared" si="6"/>
        <v>0</v>
      </c>
      <c r="S32" s="58">
        <f t="shared" si="6"/>
        <v>13.709341220000002</v>
      </c>
      <c r="T32" s="58">
        <f t="shared" si="6"/>
        <v>7.6427999999999994</v>
      </c>
      <c r="U32" s="58">
        <f t="shared" si="6"/>
        <v>0</v>
      </c>
      <c r="V32" s="58">
        <f t="shared" si="6"/>
        <v>0</v>
      </c>
      <c r="W32" s="58">
        <f t="shared" si="6"/>
        <v>7.6427999999999994</v>
      </c>
      <c r="X32" s="58">
        <f t="shared" si="6"/>
        <v>0</v>
      </c>
      <c r="Y32" s="58">
        <f t="shared" si="6"/>
        <v>0</v>
      </c>
      <c r="Z32" s="58">
        <f t="shared" si="6"/>
        <v>0</v>
      </c>
      <c r="AA32" s="58">
        <f t="shared" si="6"/>
        <v>0</v>
      </c>
      <c r="AB32" s="58">
        <f t="shared" si="6"/>
        <v>0</v>
      </c>
      <c r="AC32" s="58">
        <f t="shared" si="6"/>
        <v>0</v>
      </c>
      <c r="AD32" s="58">
        <f t="shared" si="6"/>
        <v>0.60593333333333321</v>
      </c>
      <c r="AE32" s="58">
        <f t="shared" si="6"/>
        <v>249.57419430000004</v>
      </c>
      <c r="AF32" s="58">
        <f t="shared" si="6"/>
        <v>195.17640732000004</v>
      </c>
      <c r="AG32" s="58">
        <f t="shared" si="6"/>
        <v>0</v>
      </c>
      <c r="AH32" s="58">
        <f t="shared" si="6"/>
        <v>54.397786979999999</v>
      </c>
      <c r="AI32" s="58">
        <f t="shared" si="6"/>
        <v>0</v>
      </c>
      <c r="AJ32" s="58">
        <f t="shared" si="6"/>
        <v>0</v>
      </c>
      <c r="AK32" s="58">
        <f t="shared" si="6"/>
        <v>0</v>
      </c>
      <c r="AL32" s="58">
        <f t="shared" si="6"/>
        <v>0</v>
      </c>
      <c r="AM32" s="58">
        <f t="shared" si="6"/>
        <v>0</v>
      </c>
      <c r="AN32" s="58">
        <f t="shared" si="6"/>
        <v>0</v>
      </c>
      <c r="AO32" s="58">
        <f t="shared" si="6"/>
        <v>196.02046182000004</v>
      </c>
      <c r="AP32" s="58">
        <f t="shared" si="6"/>
        <v>195.17640732000004</v>
      </c>
      <c r="AQ32" s="58">
        <f t="shared" si="6"/>
        <v>0</v>
      </c>
      <c r="AR32" s="58">
        <f t="shared" si="6"/>
        <v>0.84405450000000004</v>
      </c>
      <c r="AS32" s="58">
        <f t="shared" si="6"/>
        <v>0</v>
      </c>
      <c r="AT32" s="58">
        <f t="shared" si="6"/>
        <v>53.553732480000001</v>
      </c>
      <c r="AU32" s="58">
        <f t="shared" si="6"/>
        <v>0</v>
      </c>
      <c r="AV32" s="58">
        <f t="shared" si="6"/>
        <v>0</v>
      </c>
      <c r="AW32" s="58">
        <f t="shared" si="6"/>
        <v>53.553732480000001</v>
      </c>
      <c r="AX32" s="58">
        <f t="shared" si="6"/>
        <v>0</v>
      </c>
      <c r="AY32" s="58">
        <f t="shared" si="6"/>
        <v>0</v>
      </c>
      <c r="AZ32" s="58">
        <f t="shared" si="6"/>
        <v>0</v>
      </c>
      <c r="BA32" s="58">
        <f t="shared" si="6"/>
        <v>0</v>
      </c>
      <c r="BB32" s="58">
        <f t="shared" si="6"/>
        <v>0</v>
      </c>
      <c r="BC32" s="58">
        <f t="shared" si="6"/>
        <v>0</v>
      </c>
      <c r="BD32" s="17"/>
      <c r="BT32" s="62"/>
    </row>
    <row r="33" spans="1:72" s="60" customFormat="1" ht="31.2" x14ac:dyDescent="0.35">
      <c r="A33" s="54" t="s">
        <v>89</v>
      </c>
      <c r="B33" s="54" t="s">
        <v>90</v>
      </c>
      <c r="C33" s="55" t="s">
        <v>74</v>
      </c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8">
        <v>0</v>
      </c>
      <c r="S33" s="58">
        <v>0</v>
      </c>
      <c r="T33" s="58">
        <v>0</v>
      </c>
      <c r="U33" s="58">
        <v>0</v>
      </c>
      <c r="V33" s="58">
        <v>0</v>
      </c>
      <c r="W33" s="58">
        <v>0</v>
      </c>
      <c r="X33" s="58">
        <v>0</v>
      </c>
      <c r="Y33" s="58">
        <v>0</v>
      </c>
      <c r="Z33" s="58">
        <v>0</v>
      </c>
      <c r="AA33" s="58">
        <v>0</v>
      </c>
      <c r="AB33" s="58">
        <v>0</v>
      </c>
      <c r="AC33" s="58">
        <v>0</v>
      </c>
      <c r="AD33" s="58">
        <v>0</v>
      </c>
      <c r="AE33" s="58">
        <v>0</v>
      </c>
      <c r="AF33" s="58">
        <v>0</v>
      </c>
      <c r="AG33" s="58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  <c r="AO33" s="58">
        <v>0</v>
      </c>
      <c r="AP33" s="58">
        <v>0</v>
      </c>
      <c r="AQ33" s="58">
        <v>0</v>
      </c>
      <c r="AR33" s="58">
        <v>0</v>
      </c>
      <c r="AS33" s="58">
        <v>0</v>
      </c>
      <c r="AT33" s="58"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8">
        <v>0</v>
      </c>
      <c r="BA33" s="58">
        <v>0</v>
      </c>
      <c r="BB33" s="58">
        <v>0</v>
      </c>
      <c r="BC33" s="58">
        <v>0</v>
      </c>
      <c r="BD33" s="17"/>
      <c r="BT33" s="62"/>
    </row>
    <row r="34" spans="1:72" s="60" customFormat="1" ht="18" x14ac:dyDescent="0.35">
      <c r="A34" s="54" t="s">
        <v>91</v>
      </c>
      <c r="B34" s="54" t="s">
        <v>92</v>
      </c>
      <c r="C34" s="55" t="s">
        <v>74</v>
      </c>
      <c r="D34" s="58">
        <v>0</v>
      </c>
      <c r="E34" s="58">
        <v>0</v>
      </c>
      <c r="F34" s="58">
        <v>0</v>
      </c>
      <c r="G34" s="58">
        <v>0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58">
        <v>0</v>
      </c>
      <c r="T34" s="58">
        <v>0</v>
      </c>
      <c r="U34" s="58">
        <v>0</v>
      </c>
      <c r="V34" s="58">
        <v>0</v>
      </c>
      <c r="W34" s="58">
        <v>0</v>
      </c>
      <c r="X34" s="58">
        <v>0</v>
      </c>
      <c r="Y34" s="58">
        <v>0</v>
      </c>
      <c r="Z34" s="58">
        <v>0</v>
      </c>
      <c r="AA34" s="58">
        <v>0</v>
      </c>
      <c r="AB34" s="58">
        <v>0</v>
      </c>
      <c r="AC34" s="58">
        <v>0</v>
      </c>
      <c r="AD34" s="58">
        <v>0</v>
      </c>
      <c r="AE34" s="58">
        <v>0</v>
      </c>
      <c r="AF34" s="58">
        <v>0</v>
      </c>
      <c r="AG34" s="58">
        <v>0</v>
      </c>
      <c r="AH34" s="58">
        <v>0</v>
      </c>
      <c r="AI34" s="58">
        <v>0</v>
      </c>
      <c r="AJ34" s="58">
        <v>0</v>
      </c>
      <c r="AK34" s="58">
        <v>0</v>
      </c>
      <c r="AL34" s="58">
        <v>0</v>
      </c>
      <c r="AM34" s="58">
        <v>0</v>
      </c>
      <c r="AN34" s="58">
        <v>0</v>
      </c>
      <c r="AO34" s="58">
        <v>0</v>
      </c>
      <c r="AP34" s="58">
        <v>0</v>
      </c>
      <c r="AQ34" s="58">
        <v>0</v>
      </c>
      <c r="AR34" s="58">
        <v>0</v>
      </c>
      <c r="AS34" s="58">
        <v>0</v>
      </c>
      <c r="AT34" s="58">
        <v>0</v>
      </c>
      <c r="AU34" s="58">
        <v>0</v>
      </c>
      <c r="AV34" s="58">
        <v>0</v>
      </c>
      <c r="AW34" s="58">
        <v>0</v>
      </c>
      <c r="AX34" s="58">
        <v>0</v>
      </c>
      <c r="AY34" s="58">
        <v>0</v>
      </c>
      <c r="AZ34" s="58">
        <v>0</v>
      </c>
      <c r="BA34" s="58">
        <v>0</v>
      </c>
      <c r="BB34" s="58">
        <v>0</v>
      </c>
      <c r="BC34" s="58">
        <v>0</v>
      </c>
      <c r="BD34" s="17"/>
      <c r="BT34" s="62"/>
    </row>
    <row r="35" spans="1:72" s="60" customFormat="1" ht="18" x14ac:dyDescent="0.35">
      <c r="A35" s="54" t="s">
        <v>93</v>
      </c>
      <c r="B35" s="54" t="s">
        <v>94</v>
      </c>
      <c r="C35" s="55" t="s">
        <v>74</v>
      </c>
      <c r="D35" s="58">
        <v>0</v>
      </c>
      <c r="E35" s="58">
        <v>0</v>
      </c>
      <c r="F35" s="58">
        <v>0</v>
      </c>
      <c r="G35" s="58">
        <v>0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58">
        <v>0</v>
      </c>
      <c r="R35" s="58">
        <v>0</v>
      </c>
      <c r="S35" s="58">
        <v>0</v>
      </c>
      <c r="T35" s="58">
        <v>0</v>
      </c>
      <c r="U35" s="58">
        <v>0</v>
      </c>
      <c r="V35" s="58">
        <v>0</v>
      </c>
      <c r="W35" s="58">
        <v>0</v>
      </c>
      <c r="X35" s="58">
        <v>0</v>
      </c>
      <c r="Y35" s="58">
        <v>0</v>
      </c>
      <c r="Z35" s="58">
        <v>0</v>
      </c>
      <c r="AA35" s="58">
        <v>0</v>
      </c>
      <c r="AB35" s="58">
        <v>0</v>
      </c>
      <c r="AC35" s="58">
        <v>0</v>
      </c>
      <c r="AD35" s="58">
        <v>0</v>
      </c>
      <c r="AE35" s="58">
        <v>0</v>
      </c>
      <c r="AF35" s="58">
        <v>0</v>
      </c>
      <c r="AG35" s="58">
        <v>0</v>
      </c>
      <c r="AH35" s="58">
        <v>0</v>
      </c>
      <c r="AI35" s="58">
        <v>0</v>
      </c>
      <c r="AJ35" s="58">
        <v>0</v>
      </c>
      <c r="AK35" s="58">
        <v>0</v>
      </c>
      <c r="AL35" s="58">
        <v>0</v>
      </c>
      <c r="AM35" s="58">
        <v>0</v>
      </c>
      <c r="AN35" s="58">
        <v>0</v>
      </c>
      <c r="AO35" s="58">
        <v>0</v>
      </c>
      <c r="AP35" s="58">
        <v>0</v>
      </c>
      <c r="AQ35" s="58">
        <v>0</v>
      </c>
      <c r="AR35" s="58">
        <v>0</v>
      </c>
      <c r="AS35" s="58">
        <v>0</v>
      </c>
      <c r="AT35" s="58">
        <v>0</v>
      </c>
      <c r="AU35" s="58">
        <v>0</v>
      </c>
      <c r="AV35" s="58">
        <v>0</v>
      </c>
      <c r="AW35" s="58">
        <v>0</v>
      </c>
      <c r="AX35" s="58">
        <v>0</v>
      </c>
      <c r="AY35" s="58">
        <v>0</v>
      </c>
      <c r="AZ35" s="58">
        <v>0</v>
      </c>
      <c r="BA35" s="58">
        <v>0</v>
      </c>
      <c r="BB35" s="58">
        <v>0</v>
      </c>
      <c r="BC35" s="58">
        <v>0</v>
      </c>
      <c r="BD35" s="17"/>
      <c r="BT35" s="62"/>
    </row>
    <row r="36" spans="1:72" s="60" customFormat="1" ht="18" x14ac:dyDescent="0.35">
      <c r="A36" s="54" t="s">
        <v>95</v>
      </c>
      <c r="B36" s="54" t="s">
        <v>96</v>
      </c>
      <c r="C36" s="55" t="s">
        <v>74</v>
      </c>
      <c r="D36" s="58">
        <v>0</v>
      </c>
      <c r="E36" s="58">
        <v>0</v>
      </c>
      <c r="F36" s="58">
        <v>0</v>
      </c>
      <c r="G36" s="58">
        <v>0</v>
      </c>
      <c r="H36" s="58">
        <v>0</v>
      </c>
      <c r="I36" s="58">
        <v>0</v>
      </c>
      <c r="J36" s="58">
        <v>0</v>
      </c>
      <c r="K36" s="58">
        <v>0</v>
      </c>
      <c r="L36" s="58">
        <v>0</v>
      </c>
      <c r="M36" s="58">
        <v>0</v>
      </c>
      <c r="N36" s="58">
        <v>0</v>
      </c>
      <c r="O36" s="58">
        <v>0</v>
      </c>
      <c r="P36" s="58">
        <v>0</v>
      </c>
      <c r="Q36" s="58">
        <v>0</v>
      </c>
      <c r="R36" s="58">
        <v>0</v>
      </c>
      <c r="S36" s="58">
        <v>0</v>
      </c>
      <c r="T36" s="58">
        <v>0</v>
      </c>
      <c r="U36" s="58">
        <v>0</v>
      </c>
      <c r="V36" s="58">
        <v>0</v>
      </c>
      <c r="W36" s="58">
        <v>0</v>
      </c>
      <c r="X36" s="58">
        <v>0</v>
      </c>
      <c r="Y36" s="58">
        <v>0</v>
      </c>
      <c r="Z36" s="58">
        <v>0</v>
      </c>
      <c r="AA36" s="58">
        <v>0</v>
      </c>
      <c r="AB36" s="58">
        <v>0</v>
      </c>
      <c r="AC36" s="58">
        <v>0</v>
      </c>
      <c r="AD36" s="58">
        <v>0</v>
      </c>
      <c r="AE36" s="58">
        <v>0</v>
      </c>
      <c r="AF36" s="58">
        <v>0</v>
      </c>
      <c r="AG36" s="58">
        <v>0</v>
      </c>
      <c r="AH36" s="58">
        <v>0</v>
      </c>
      <c r="AI36" s="58">
        <v>0</v>
      </c>
      <c r="AJ36" s="58">
        <v>0</v>
      </c>
      <c r="AK36" s="58">
        <v>0</v>
      </c>
      <c r="AL36" s="58">
        <v>0</v>
      </c>
      <c r="AM36" s="58">
        <v>0</v>
      </c>
      <c r="AN36" s="58">
        <v>0</v>
      </c>
      <c r="AO36" s="58">
        <v>0</v>
      </c>
      <c r="AP36" s="58">
        <v>0</v>
      </c>
      <c r="AQ36" s="58">
        <v>0</v>
      </c>
      <c r="AR36" s="58">
        <v>0</v>
      </c>
      <c r="AS36" s="58">
        <v>0</v>
      </c>
      <c r="AT36" s="58">
        <v>0</v>
      </c>
      <c r="AU36" s="58">
        <v>0</v>
      </c>
      <c r="AV36" s="58">
        <v>0</v>
      </c>
      <c r="AW36" s="58">
        <v>0</v>
      </c>
      <c r="AX36" s="58">
        <v>0</v>
      </c>
      <c r="AY36" s="58">
        <v>0</v>
      </c>
      <c r="AZ36" s="58">
        <v>0</v>
      </c>
      <c r="BA36" s="58">
        <v>0</v>
      </c>
      <c r="BB36" s="58">
        <v>0</v>
      </c>
      <c r="BC36" s="58">
        <v>0</v>
      </c>
      <c r="BD36" s="17"/>
      <c r="BT36" s="62"/>
    </row>
    <row r="37" spans="1:72" s="60" customFormat="1" ht="31.2" x14ac:dyDescent="0.35">
      <c r="A37" s="54" t="s">
        <v>97</v>
      </c>
      <c r="B37" s="54" t="s">
        <v>98</v>
      </c>
      <c r="C37" s="55" t="s">
        <v>74</v>
      </c>
      <c r="D37" s="58">
        <v>0</v>
      </c>
      <c r="E37" s="58">
        <v>0</v>
      </c>
      <c r="F37" s="58">
        <v>0</v>
      </c>
      <c r="G37" s="58">
        <v>0</v>
      </c>
      <c r="H37" s="58">
        <v>0</v>
      </c>
      <c r="I37" s="58">
        <v>0</v>
      </c>
      <c r="J37" s="58">
        <v>0</v>
      </c>
      <c r="K37" s="58">
        <v>0</v>
      </c>
      <c r="L37" s="58">
        <v>0</v>
      </c>
      <c r="M37" s="58">
        <v>0</v>
      </c>
      <c r="N37" s="58">
        <v>0</v>
      </c>
      <c r="O37" s="58">
        <v>0</v>
      </c>
      <c r="P37" s="58">
        <v>0</v>
      </c>
      <c r="Q37" s="58">
        <v>0</v>
      </c>
      <c r="R37" s="58">
        <v>0</v>
      </c>
      <c r="S37" s="58">
        <v>0</v>
      </c>
      <c r="T37" s="58">
        <v>0</v>
      </c>
      <c r="U37" s="58">
        <v>0</v>
      </c>
      <c r="V37" s="58">
        <v>0</v>
      </c>
      <c r="W37" s="58">
        <v>0</v>
      </c>
      <c r="X37" s="58">
        <v>0</v>
      </c>
      <c r="Y37" s="58">
        <v>0</v>
      </c>
      <c r="Z37" s="58">
        <v>0</v>
      </c>
      <c r="AA37" s="58">
        <v>0</v>
      </c>
      <c r="AB37" s="58">
        <v>0</v>
      </c>
      <c r="AC37" s="58">
        <v>0</v>
      </c>
      <c r="AD37" s="58">
        <v>0</v>
      </c>
      <c r="AE37" s="58">
        <v>0</v>
      </c>
      <c r="AF37" s="58">
        <v>0</v>
      </c>
      <c r="AG37" s="58">
        <v>0</v>
      </c>
      <c r="AH37" s="58">
        <v>0</v>
      </c>
      <c r="AI37" s="58">
        <v>0</v>
      </c>
      <c r="AJ37" s="58">
        <v>0</v>
      </c>
      <c r="AK37" s="58">
        <v>0</v>
      </c>
      <c r="AL37" s="58">
        <v>0</v>
      </c>
      <c r="AM37" s="58">
        <v>0</v>
      </c>
      <c r="AN37" s="58">
        <v>0</v>
      </c>
      <c r="AO37" s="58">
        <v>0</v>
      </c>
      <c r="AP37" s="58">
        <v>0</v>
      </c>
      <c r="AQ37" s="58">
        <v>0</v>
      </c>
      <c r="AR37" s="58">
        <v>0</v>
      </c>
      <c r="AS37" s="58">
        <v>0</v>
      </c>
      <c r="AT37" s="58">
        <v>0</v>
      </c>
      <c r="AU37" s="58">
        <v>0</v>
      </c>
      <c r="AV37" s="58">
        <v>0</v>
      </c>
      <c r="AW37" s="58">
        <v>0</v>
      </c>
      <c r="AX37" s="58">
        <v>0</v>
      </c>
      <c r="AY37" s="58">
        <v>0</v>
      </c>
      <c r="AZ37" s="58">
        <v>0</v>
      </c>
      <c r="BA37" s="58">
        <v>0</v>
      </c>
      <c r="BB37" s="58">
        <v>0</v>
      </c>
      <c r="BC37" s="58">
        <v>0</v>
      </c>
      <c r="BD37" s="17"/>
      <c r="BT37" s="62"/>
    </row>
    <row r="38" spans="1:72" s="60" customFormat="1" ht="18" x14ac:dyDescent="0.35">
      <c r="A38" s="54" t="s">
        <v>99</v>
      </c>
      <c r="B38" s="54" t="s">
        <v>100</v>
      </c>
      <c r="C38" s="55" t="s">
        <v>74</v>
      </c>
      <c r="D38" s="58">
        <v>0</v>
      </c>
      <c r="E38" s="58">
        <v>0</v>
      </c>
      <c r="F38" s="58">
        <v>0</v>
      </c>
      <c r="G38" s="58">
        <v>0</v>
      </c>
      <c r="H38" s="58">
        <v>0</v>
      </c>
      <c r="I38" s="58">
        <v>0</v>
      </c>
      <c r="J38" s="58">
        <v>0</v>
      </c>
      <c r="K38" s="58">
        <v>0</v>
      </c>
      <c r="L38" s="58">
        <v>0</v>
      </c>
      <c r="M38" s="58">
        <v>0</v>
      </c>
      <c r="N38" s="58">
        <v>0</v>
      </c>
      <c r="O38" s="58">
        <v>0</v>
      </c>
      <c r="P38" s="58">
        <v>0</v>
      </c>
      <c r="Q38" s="58">
        <v>0</v>
      </c>
      <c r="R38" s="58">
        <v>0</v>
      </c>
      <c r="S38" s="58">
        <v>0</v>
      </c>
      <c r="T38" s="58">
        <v>0</v>
      </c>
      <c r="U38" s="58">
        <v>0</v>
      </c>
      <c r="V38" s="58">
        <v>0</v>
      </c>
      <c r="W38" s="58">
        <v>0</v>
      </c>
      <c r="X38" s="58">
        <v>0</v>
      </c>
      <c r="Y38" s="58">
        <v>0</v>
      </c>
      <c r="Z38" s="58">
        <v>0</v>
      </c>
      <c r="AA38" s="58">
        <v>0</v>
      </c>
      <c r="AB38" s="58">
        <v>0</v>
      </c>
      <c r="AC38" s="58">
        <v>0</v>
      </c>
      <c r="AD38" s="58">
        <v>0</v>
      </c>
      <c r="AE38" s="58">
        <v>0</v>
      </c>
      <c r="AF38" s="58">
        <v>0</v>
      </c>
      <c r="AG38" s="58">
        <v>0</v>
      </c>
      <c r="AH38" s="58">
        <v>0</v>
      </c>
      <c r="AI38" s="58">
        <v>0</v>
      </c>
      <c r="AJ38" s="58">
        <v>0</v>
      </c>
      <c r="AK38" s="58">
        <v>0</v>
      </c>
      <c r="AL38" s="58">
        <v>0</v>
      </c>
      <c r="AM38" s="58">
        <v>0</v>
      </c>
      <c r="AN38" s="58">
        <v>0</v>
      </c>
      <c r="AO38" s="58">
        <v>0</v>
      </c>
      <c r="AP38" s="58">
        <v>0</v>
      </c>
      <c r="AQ38" s="58">
        <v>0</v>
      </c>
      <c r="AR38" s="58">
        <v>0</v>
      </c>
      <c r="AS38" s="58">
        <v>0</v>
      </c>
      <c r="AT38" s="58">
        <v>0</v>
      </c>
      <c r="AU38" s="58">
        <v>0</v>
      </c>
      <c r="AV38" s="58">
        <v>0</v>
      </c>
      <c r="AW38" s="58">
        <v>0</v>
      </c>
      <c r="AX38" s="58">
        <v>0</v>
      </c>
      <c r="AY38" s="58">
        <v>0</v>
      </c>
      <c r="AZ38" s="58">
        <v>0</v>
      </c>
      <c r="BA38" s="58">
        <v>0</v>
      </c>
      <c r="BB38" s="58">
        <v>0</v>
      </c>
      <c r="BC38" s="58">
        <v>0</v>
      </c>
      <c r="BD38" s="17"/>
      <c r="BT38" s="62"/>
    </row>
    <row r="39" spans="1:72" s="60" customFormat="1" ht="31.2" x14ac:dyDescent="0.35">
      <c r="A39" s="54" t="s">
        <v>101</v>
      </c>
      <c r="B39" s="54" t="s">
        <v>86</v>
      </c>
      <c r="C39" s="55" t="s">
        <v>74</v>
      </c>
      <c r="D39" s="58">
        <v>0</v>
      </c>
      <c r="E39" s="58">
        <v>0</v>
      </c>
      <c r="F39" s="58">
        <v>0</v>
      </c>
      <c r="G39" s="58">
        <v>0</v>
      </c>
      <c r="H39" s="58">
        <v>0</v>
      </c>
      <c r="I39" s="58">
        <v>0</v>
      </c>
      <c r="J39" s="58">
        <v>0</v>
      </c>
      <c r="K39" s="58">
        <v>0</v>
      </c>
      <c r="L39" s="58">
        <v>0</v>
      </c>
      <c r="M39" s="58">
        <v>0</v>
      </c>
      <c r="N39" s="58">
        <v>0</v>
      </c>
      <c r="O39" s="58">
        <v>0</v>
      </c>
      <c r="P39" s="58">
        <v>0</v>
      </c>
      <c r="Q39" s="58">
        <v>0</v>
      </c>
      <c r="R39" s="58">
        <v>0</v>
      </c>
      <c r="S39" s="58">
        <v>0</v>
      </c>
      <c r="T39" s="58">
        <v>0</v>
      </c>
      <c r="U39" s="58">
        <v>0</v>
      </c>
      <c r="V39" s="58">
        <v>0</v>
      </c>
      <c r="W39" s="58">
        <v>0</v>
      </c>
      <c r="X39" s="58">
        <v>0</v>
      </c>
      <c r="Y39" s="58">
        <v>0</v>
      </c>
      <c r="Z39" s="58">
        <v>0</v>
      </c>
      <c r="AA39" s="58">
        <v>0</v>
      </c>
      <c r="AB39" s="58">
        <v>0</v>
      </c>
      <c r="AC39" s="58">
        <v>0</v>
      </c>
      <c r="AD39" s="58">
        <v>0</v>
      </c>
      <c r="AE39" s="58">
        <v>0</v>
      </c>
      <c r="AF39" s="58">
        <v>0</v>
      </c>
      <c r="AG39" s="58">
        <v>0</v>
      </c>
      <c r="AH39" s="58">
        <v>0</v>
      </c>
      <c r="AI39" s="58">
        <v>0</v>
      </c>
      <c r="AJ39" s="58">
        <v>0</v>
      </c>
      <c r="AK39" s="58">
        <v>0</v>
      </c>
      <c r="AL39" s="58">
        <v>0</v>
      </c>
      <c r="AM39" s="58">
        <v>0</v>
      </c>
      <c r="AN39" s="58">
        <v>0</v>
      </c>
      <c r="AO39" s="58">
        <v>0</v>
      </c>
      <c r="AP39" s="58">
        <v>0</v>
      </c>
      <c r="AQ39" s="58">
        <v>0</v>
      </c>
      <c r="AR39" s="58">
        <v>0</v>
      </c>
      <c r="AS39" s="58">
        <v>0</v>
      </c>
      <c r="AT39" s="58">
        <v>0</v>
      </c>
      <c r="AU39" s="58">
        <v>0</v>
      </c>
      <c r="AV39" s="58">
        <v>0</v>
      </c>
      <c r="AW39" s="58">
        <v>0</v>
      </c>
      <c r="AX39" s="58">
        <v>0</v>
      </c>
      <c r="AY39" s="58">
        <v>0</v>
      </c>
      <c r="AZ39" s="58">
        <v>0</v>
      </c>
      <c r="BA39" s="58">
        <v>0</v>
      </c>
      <c r="BB39" s="58">
        <v>0</v>
      </c>
      <c r="BC39" s="58">
        <v>0</v>
      </c>
      <c r="BD39" s="17"/>
      <c r="BT39" s="62"/>
    </row>
    <row r="40" spans="1:72" s="60" customFormat="1" ht="18" x14ac:dyDescent="0.35">
      <c r="A40" s="54" t="s">
        <v>102</v>
      </c>
      <c r="B40" s="54" t="s">
        <v>88</v>
      </c>
      <c r="C40" s="55" t="s">
        <v>74</v>
      </c>
      <c r="D40" s="58">
        <v>0</v>
      </c>
      <c r="E40" s="58">
        <v>0</v>
      </c>
      <c r="F40" s="58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  <c r="L40" s="58">
        <v>0</v>
      </c>
      <c r="M40" s="58">
        <v>0</v>
      </c>
      <c r="N40" s="58">
        <v>0</v>
      </c>
      <c r="O40" s="58">
        <v>0</v>
      </c>
      <c r="P40" s="58">
        <v>0</v>
      </c>
      <c r="Q40" s="58">
        <v>0</v>
      </c>
      <c r="R40" s="58">
        <v>0</v>
      </c>
      <c r="S40" s="58">
        <v>0</v>
      </c>
      <c r="T40" s="58">
        <v>0</v>
      </c>
      <c r="U40" s="58">
        <v>0</v>
      </c>
      <c r="V40" s="58">
        <v>0</v>
      </c>
      <c r="W40" s="58">
        <v>0</v>
      </c>
      <c r="X40" s="58">
        <v>0</v>
      </c>
      <c r="Y40" s="58">
        <v>0</v>
      </c>
      <c r="Z40" s="58">
        <v>0</v>
      </c>
      <c r="AA40" s="58">
        <v>0</v>
      </c>
      <c r="AB40" s="58">
        <v>0</v>
      </c>
      <c r="AC40" s="58">
        <v>0</v>
      </c>
      <c r="AD40" s="58">
        <v>0</v>
      </c>
      <c r="AE40" s="58">
        <v>0</v>
      </c>
      <c r="AF40" s="58">
        <v>0</v>
      </c>
      <c r="AG40" s="58">
        <v>0</v>
      </c>
      <c r="AH40" s="58">
        <v>0</v>
      </c>
      <c r="AI40" s="58">
        <v>0</v>
      </c>
      <c r="AJ40" s="58">
        <v>0</v>
      </c>
      <c r="AK40" s="58">
        <v>0</v>
      </c>
      <c r="AL40" s="58">
        <v>0</v>
      </c>
      <c r="AM40" s="58">
        <v>0</v>
      </c>
      <c r="AN40" s="58">
        <v>0</v>
      </c>
      <c r="AO40" s="58">
        <v>0</v>
      </c>
      <c r="AP40" s="58">
        <v>0</v>
      </c>
      <c r="AQ40" s="58">
        <v>0</v>
      </c>
      <c r="AR40" s="58">
        <v>0</v>
      </c>
      <c r="AS40" s="58">
        <v>0</v>
      </c>
      <c r="AT40" s="58">
        <v>0</v>
      </c>
      <c r="AU40" s="58">
        <v>0</v>
      </c>
      <c r="AV40" s="58">
        <v>0</v>
      </c>
      <c r="AW40" s="58">
        <v>0</v>
      </c>
      <c r="AX40" s="58">
        <v>0</v>
      </c>
      <c r="AY40" s="58">
        <v>0</v>
      </c>
      <c r="AZ40" s="58">
        <v>0</v>
      </c>
      <c r="BA40" s="58">
        <v>0</v>
      </c>
      <c r="BB40" s="58">
        <v>0</v>
      </c>
      <c r="BC40" s="58">
        <v>0</v>
      </c>
      <c r="BD40" s="17"/>
      <c r="BT40" s="62"/>
    </row>
    <row r="41" spans="1:72" s="60" customFormat="1" ht="62.4" x14ac:dyDescent="0.35">
      <c r="A41" s="54" t="s">
        <v>103</v>
      </c>
      <c r="B41" s="54" t="s">
        <v>104</v>
      </c>
      <c r="C41" s="55" t="s">
        <v>74</v>
      </c>
      <c r="D41" s="58">
        <f>D260</f>
        <v>44.140589189956394</v>
      </c>
      <c r="E41" s="58">
        <f t="shared" ref="E41:BC42" si="7">E260</f>
        <v>0</v>
      </c>
      <c r="F41" s="58">
        <f t="shared" si="7"/>
        <v>0</v>
      </c>
      <c r="G41" s="58">
        <f t="shared" si="7"/>
        <v>0</v>
      </c>
      <c r="H41" s="58">
        <f t="shared" si="7"/>
        <v>0</v>
      </c>
      <c r="I41" s="58">
        <f t="shared" si="7"/>
        <v>0</v>
      </c>
      <c r="J41" s="58">
        <f t="shared" si="7"/>
        <v>0</v>
      </c>
      <c r="K41" s="58">
        <f t="shared" si="7"/>
        <v>0</v>
      </c>
      <c r="L41" s="58">
        <f t="shared" si="7"/>
        <v>0</v>
      </c>
      <c r="M41" s="58">
        <f t="shared" si="7"/>
        <v>0</v>
      </c>
      <c r="N41" s="58">
        <f t="shared" si="7"/>
        <v>0</v>
      </c>
      <c r="O41" s="58">
        <f t="shared" si="7"/>
        <v>0</v>
      </c>
      <c r="P41" s="58">
        <f t="shared" si="7"/>
        <v>0</v>
      </c>
      <c r="Q41" s="58">
        <f t="shared" si="7"/>
        <v>0</v>
      </c>
      <c r="R41" s="58">
        <f t="shared" si="7"/>
        <v>0</v>
      </c>
      <c r="S41" s="58">
        <f t="shared" si="7"/>
        <v>0</v>
      </c>
      <c r="T41" s="58">
        <f t="shared" si="7"/>
        <v>0</v>
      </c>
      <c r="U41" s="58">
        <f t="shared" si="7"/>
        <v>0</v>
      </c>
      <c r="V41" s="58">
        <f t="shared" si="7"/>
        <v>0</v>
      </c>
      <c r="W41" s="58">
        <f t="shared" si="7"/>
        <v>0</v>
      </c>
      <c r="X41" s="58">
        <f t="shared" si="7"/>
        <v>0</v>
      </c>
      <c r="Y41" s="58">
        <f t="shared" si="7"/>
        <v>0</v>
      </c>
      <c r="Z41" s="58">
        <f t="shared" si="7"/>
        <v>0</v>
      </c>
      <c r="AA41" s="58">
        <f t="shared" si="7"/>
        <v>0</v>
      </c>
      <c r="AB41" s="58">
        <f t="shared" si="7"/>
        <v>0</v>
      </c>
      <c r="AC41" s="58">
        <f t="shared" si="7"/>
        <v>0</v>
      </c>
      <c r="AD41" s="58">
        <f t="shared" si="7"/>
        <v>36.783824324963661</v>
      </c>
      <c r="AE41" s="58">
        <f t="shared" si="7"/>
        <v>0</v>
      </c>
      <c r="AF41" s="58">
        <f t="shared" si="7"/>
        <v>0</v>
      </c>
      <c r="AG41" s="58">
        <f t="shared" si="7"/>
        <v>0</v>
      </c>
      <c r="AH41" s="58">
        <f t="shared" si="7"/>
        <v>0</v>
      </c>
      <c r="AI41" s="58">
        <f t="shared" si="7"/>
        <v>0</v>
      </c>
      <c r="AJ41" s="58">
        <f t="shared" si="7"/>
        <v>0</v>
      </c>
      <c r="AK41" s="58">
        <f t="shared" si="7"/>
        <v>0</v>
      </c>
      <c r="AL41" s="58">
        <f t="shared" si="7"/>
        <v>0</v>
      </c>
      <c r="AM41" s="58">
        <f t="shared" si="7"/>
        <v>0</v>
      </c>
      <c r="AN41" s="58">
        <f t="shared" si="7"/>
        <v>0</v>
      </c>
      <c r="AO41" s="58">
        <f t="shared" si="7"/>
        <v>0</v>
      </c>
      <c r="AP41" s="58">
        <f t="shared" si="7"/>
        <v>0</v>
      </c>
      <c r="AQ41" s="58">
        <f t="shared" si="7"/>
        <v>0</v>
      </c>
      <c r="AR41" s="58">
        <f t="shared" si="7"/>
        <v>0</v>
      </c>
      <c r="AS41" s="58">
        <f t="shared" si="7"/>
        <v>0</v>
      </c>
      <c r="AT41" s="58">
        <f t="shared" si="7"/>
        <v>0</v>
      </c>
      <c r="AU41" s="58">
        <f t="shared" si="7"/>
        <v>0</v>
      </c>
      <c r="AV41" s="58">
        <f t="shared" si="7"/>
        <v>0</v>
      </c>
      <c r="AW41" s="58">
        <f t="shared" si="7"/>
        <v>0</v>
      </c>
      <c r="AX41" s="58">
        <f t="shared" si="7"/>
        <v>0</v>
      </c>
      <c r="AY41" s="58">
        <f t="shared" si="7"/>
        <v>0</v>
      </c>
      <c r="AZ41" s="58">
        <f t="shared" si="7"/>
        <v>0</v>
      </c>
      <c r="BA41" s="58">
        <f t="shared" si="7"/>
        <v>0</v>
      </c>
      <c r="BB41" s="58">
        <f t="shared" si="7"/>
        <v>0</v>
      </c>
      <c r="BC41" s="58">
        <f t="shared" si="7"/>
        <v>0</v>
      </c>
      <c r="BD41" s="17"/>
      <c r="BT41" s="62"/>
    </row>
    <row r="42" spans="1:72" s="60" customFormat="1" ht="18" x14ac:dyDescent="0.35">
      <c r="A42" s="54" t="s">
        <v>105</v>
      </c>
      <c r="B42" s="54" t="s">
        <v>94</v>
      </c>
      <c r="C42" s="55" t="s">
        <v>74</v>
      </c>
      <c r="D42" s="58">
        <f>D261</f>
        <v>0</v>
      </c>
      <c r="E42" s="58">
        <f t="shared" si="7"/>
        <v>0</v>
      </c>
      <c r="F42" s="58">
        <f t="shared" si="7"/>
        <v>0</v>
      </c>
      <c r="G42" s="58">
        <f t="shared" si="7"/>
        <v>0</v>
      </c>
      <c r="H42" s="58">
        <f t="shared" si="7"/>
        <v>0</v>
      </c>
      <c r="I42" s="58">
        <f t="shared" si="7"/>
        <v>0</v>
      </c>
      <c r="J42" s="58">
        <f t="shared" si="7"/>
        <v>0</v>
      </c>
      <c r="K42" s="58">
        <f t="shared" si="7"/>
        <v>0</v>
      </c>
      <c r="L42" s="58">
        <f t="shared" si="7"/>
        <v>0</v>
      </c>
      <c r="M42" s="58">
        <f t="shared" si="7"/>
        <v>0</v>
      </c>
      <c r="N42" s="58">
        <f t="shared" si="7"/>
        <v>0</v>
      </c>
      <c r="O42" s="58">
        <f t="shared" si="7"/>
        <v>0</v>
      </c>
      <c r="P42" s="58">
        <f t="shared" si="7"/>
        <v>0</v>
      </c>
      <c r="Q42" s="58">
        <f t="shared" si="7"/>
        <v>0</v>
      </c>
      <c r="R42" s="58">
        <f t="shared" si="7"/>
        <v>0</v>
      </c>
      <c r="S42" s="58">
        <f t="shared" si="7"/>
        <v>0</v>
      </c>
      <c r="T42" s="58">
        <f t="shared" si="7"/>
        <v>0</v>
      </c>
      <c r="U42" s="58">
        <f t="shared" si="7"/>
        <v>0</v>
      </c>
      <c r="V42" s="58">
        <f t="shared" si="7"/>
        <v>0</v>
      </c>
      <c r="W42" s="58">
        <f t="shared" si="7"/>
        <v>0</v>
      </c>
      <c r="X42" s="58">
        <f t="shared" si="7"/>
        <v>0</v>
      </c>
      <c r="Y42" s="58">
        <f t="shared" si="7"/>
        <v>0</v>
      </c>
      <c r="Z42" s="58">
        <f t="shared" si="7"/>
        <v>0</v>
      </c>
      <c r="AA42" s="58">
        <f t="shared" si="7"/>
        <v>0</v>
      </c>
      <c r="AB42" s="58">
        <f t="shared" si="7"/>
        <v>0</v>
      </c>
      <c r="AC42" s="58">
        <f t="shared" si="7"/>
        <v>0</v>
      </c>
      <c r="AD42" s="58">
        <f t="shared" si="7"/>
        <v>0</v>
      </c>
      <c r="AE42" s="58">
        <f t="shared" si="7"/>
        <v>0</v>
      </c>
      <c r="AF42" s="58">
        <f t="shared" si="7"/>
        <v>0</v>
      </c>
      <c r="AG42" s="58">
        <f t="shared" si="7"/>
        <v>0</v>
      </c>
      <c r="AH42" s="58">
        <f t="shared" si="7"/>
        <v>0</v>
      </c>
      <c r="AI42" s="58">
        <f t="shared" si="7"/>
        <v>0</v>
      </c>
      <c r="AJ42" s="58">
        <f t="shared" si="7"/>
        <v>0</v>
      </c>
      <c r="AK42" s="58">
        <f t="shared" si="7"/>
        <v>0</v>
      </c>
      <c r="AL42" s="58">
        <f t="shared" si="7"/>
        <v>0</v>
      </c>
      <c r="AM42" s="58">
        <f t="shared" si="7"/>
        <v>0</v>
      </c>
      <c r="AN42" s="58">
        <f t="shared" si="7"/>
        <v>0</v>
      </c>
      <c r="AO42" s="58">
        <f t="shared" si="7"/>
        <v>0</v>
      </c>
      <c r="AP42" s="58">
        <f t="shared" si="7"/>
        <v>0</v>
      </c>
      <c r="AQ42" s="58">
        <f t="shared" si="7"/>
        <v>0</v>
      </c>
      <c r="AR42" s="58">
        <f t="shared" si="7"/>
        <v>0</v>
      </c>
      <c r="AS42" s="58">
        <f t="shared" si="7"/>
        <v>0</v>
      </c>
      <c r="AT42" s="58">
        <f t="shared" si="7"/>
        <v>0</v>
      </c>
      <c r="AU42" s="58">
        <f t="shared" si="7"/>
        <v>0</v>
      </c>
      <c r="AV42" s="58">
        <f t="shared" si="7"/>
        <v>0</v>
      </c>
      <c r="AW42" s="58">
        <f t="shared" si="7"/>
        <v>0</v>
      </c>
      <c r="AX42" s="58">
        <f t="shared" si="7"/>
        <v>0</v>
      </c>
      <c r="AY42" s="58">
        <f t="shared" si="7"/>
        <v>0</v>
      </c>
      <c r="AZ42" s="58">
        <f t="shared" si="7"/>
        <v>0</v>
      </c>
      <c r="BA42" s="58">
        <f t="shared" si="7"/>
        <v>0</v>
      </c>
      <c r="BB42" s="58">
        <f t="shared" si="7"/>
        <v>0</v>
      </c>
      <c r="BC42" s="58">
        <f t="shared" si="7"/>
        <v>0</v>
      </c>
      <c r="BD42" s="17"/>
      <c r="BT42" s="62"/>
    </row>
    <row r="43" spans="1:72" s="60" customFormat="1" ht="31.2" x14ac:dyDescent="0.35">
      <c r="A43" s="54" t="s">
        <v>106</v>
      </c>
      <c r="B43" s="54" t="s">
        <v>107</v>
      </c>
      <c r="C43" s="55" t="s">
        <v>74</v>
      </c>
      <c r="D43" s="58">
        <f>D267</f>
        <v>0</v>
      </c>
      <c r="E43" s="58">
        <f t="shared" ref="E43:BC43" si="8">E267</f>
        <v>0</v>
      </c>
      <c r="F43" s="58">
        <f t="shared" si="8"/>
        <v>0</v>
      </c>
      <c r="G43" s="58">
        <f t="shared" si="8"/>
        <v>0</v>
      </c>
      <c r="H43" s="58">
        <f t="shared" si="8"/>
        <v>0</v>
      </c>
      <c r="I43" s="58">
        <f t="shared" si="8"/>
        <v>0</v>
      </c>
      <c r="J43" s="58">
        <f t="shared" si="8"/>
        <v>0</v>
      </c>
      <c r="K43" s="58">
        <f t="shared" si="8"/>
        <v>0</v>
      </c>
      <c r="L43" s="58">
        <f t="shared" si="8"/>
        <v>0</v>
      </c>
      <c r="M43" s="58">
        <f t="shared" si="8"/>
        <v>0</v>
      </c>
      <c r="N43" s="58">
        <f t="shared" si="8"/>
        <v>0</v>
      </c>
      <c r="O43" s="58">
        <f t="shared" si="8"/>
        <v>0</v>
      </c>
      <c r="P43" s="58">
        <f t="shared" si="8"/>
        <v>0</v>
      </c>
      <c r="Q43" s="58">
        <f t="shared" si="8"/>
        <v>0</v>
      </c>
      <c r="R43" s="58">
        <f t="shared" si="8"/>
        <v>0</v>
      </c>
      <c r="S43" s="58">
        <f t="shared" si="8"/>
        <v>0</v>
      </c>
      <c r="T43" s="58">
        <f t="shared" si="8"/>
        <v>0</v>
      </c>
      <c r="U43" s="58">
        <f t="shared" si="8"/>
        <v>0</v>
      </c>
      <c r="V43" s="58">
        <f t="shared" si="8"/>
        <v>0</v>
      </c>
      <c r="W43" s="58">
        <f t="shared" si="8"/>
        <v>0</v>
      </c>
      <c r="X43" s="58">
        <f t="shared" si="8"/>
        <v>0</v>
      </c>
      <c r="Y43" s="58">
        <f t="shared" si="8"/>
        <v>0</v>
      </c>
      <c r="Z43" s="58">
        <f t="shared" si="8"/>
        <v>0</v>
      </c>
      <c r="AA43" s="58">
        <f t="shared" si="8"/>
        <v>0</v>
      </c>
      <c r="AB43" s="58">
        <f t="shared" si="8"/>
        <v>0</v>
      </c>
      <c r="AC43" s="58">
        <f t="shared" si="8"/>
        <v>0</v>
      </c>
      <c r="AD43" s="58">
        <f t="shared" si="8"/>
        <v>0</v>
      </c>
      <c r="AE43" s="58">
        <f t="shared" si="8"/>
        <v>0</v>
      </c>
      <c r="AF43" s="58">
        <f t="shared" si="8"/>
        <v>0</v>
      </c>
      <c r="AG43" s="58">
        <f t="shared" si="8"/>
        <v>0</v>
      </c>
      <c r="AH43" s="58">
        <f t="shared" si="8"/>
        <v>0</v>
      </c>
      <c r="AI43" s="58">
        <f t="shared" si="8"/>
        <v>0</v>
      </c>
      <c r="AJ43" s="58">
        <f t="shared" si="8"/>
        <v>0</v>
      </c>
      <c r="AK43" s="58">
        <f t="shared" si="8"/>
        <v>0</v>
      </c>
      <c r="AL43" s="58">
        <f t="shared" si="8"/>
        <v>0</v>
      </c>
      <c r="AM43" s="58">
        <f t="shared" si="8"/>
        <v>0</v>
      </c>
      <c r="AN43" s="58">
        <f t="shared" si="8"/>
        <v>0</v>
      </c>
      <c r="AO43" s="58">
        <f t="shared" si="8"/>
        <v>0</v>
      </c>
      <c r="AP43" s="58">
        <f t="shared" si="8"/>
        <v>0</v>
      </c>
      <c r="AQ43" s="58">
        <f t="shared" si="8"/>
        <v>0</v>
      </c>
      <c r="AR43" s="58">
        <f t="shared" si="8"/>
        <v>0</v>
      </c>
      <c r="AS43" s="58">
        <f t="shared" si="8"/>
        <v>0</v>
      </c>
      <c r="AT43" s="58">
        <f t="shared" si="8"/>
        <v>0</v>
      </c>
      <c r="AU43" s="58">
        <f t="shared" si="8"/>
        <v>0</v>
      </c>
      <c r="AV43" s="58">
        <f t="shared" si="8"/>
        <v>0</v>
      </c>
      <c r="AW43" s="58">
        <f t="shared" si="8"/>
        <v>0</v>
      </c>
      <c r="AX43" s="58">
        <f t="shared" si="8"/>
        <v>0</v>
      </c>
      <c r="AY43" s="58">
        <f t="shared" si="8"/>
        <v>0</v>
      </c>
      <c r="AZ43" s="58">
        <f t="shared" si="8"/>
        <v>0</v>
      </c>
      <c r="BA43" s="58">
        <f t="shared" si="8"/>
        <v>0</v>
      </c>
      <c r="BB43" s="58">
        <f t="shared" si="8"/>
        <v>0</v>
      </c>
      <c r="BC43" s="58">
        <f t="shared" si="8"/>
        <v>0</v>
      </c>
      <c r="BD43" s="17"/>
      <c r="BT43" s="62"/>
    </row>
    <row r="44" spans="1:72" s="60" customFormat="1" ht="18" x14ac:dyDescent="0.35">
      <c r="A44" s="54" t="s">
        <v>108</v>
      </c>
      <c r="B44" s="54" t="s">
        <v>109</v>
      </c>
      <c r="C44" s="55" t="s">
        <v>74</v>
      </c>
      <c r="D44" s="58">
        <f>D274</f>
        <v>0</v>
      </c>
      <c r="E44" s="58">
        <f t="shared" ref="E44:BC44" si="9">E274</f>
        <v>0</v>
      </c>
      <c r="F44" s="58">
        <f t="shared" si="9"/>
        <v>0</v>
      </c>
      <c r="G44" s="58">
        <f t="shared" si="9"/>
        <v>0</v>
      </c>
      <c r="H44" s="58">
        <f t="shared" si="9"/>
        <v>0</v>
      </c>
      <c r="I44" s="58">
        <f t="shared" si="9"/>
        <v>0</v>
      </c>
      <c r="J44" s="58">
        <f t="shared" si="9"/>
        <v>0</v>
      </c>
      <c r="K44" s="58">
        <f t="shared" si="9"/>
        <v>0</v>
      </c>
      <c r="L44" s="58">
        <f t="shared" si="9"/>
        <v>0</v>
      </c>
      <c r="M44" s="58">
        <f t="shared" si="9"/>
        <v>0</v>
      </c>
      <c r="N44" s="58">
        <f t="shared" si="9"/>
        <v>0</v>
      </c>
      <c r="O44" s="58">
        <f t="shared" si="9"/>
        <v>0</v>
      </c>
      <c r="P44" s="58">
        <f t="shared" si="9"/>
        <v>0</v>
      </c>
      <c r="Q44" s="58">
        <f t="shared" si="9"/>
        <v>0</v>
      </c>
      <c r="R44" s="58">
        <f t="shared" si="9"/>
        <v>0</v>
      </c>
      <c r="S44" s="58">
        <f t="shared" si="9"/>
        <v>0</v>
      </c>
      <c r="T44" s="58">
        <f t="shared" si="9"/>
        <v>0</v>
      </c>
      <c r="U44" s="58">
        <f t="shared" si="9"/>
        <v>0</v>
      </c>
      <c r="V44" s="58">
        <f t="shared" si="9"/>
        <v>0</v>
      </c>
      <c r="W44" s="58">
        <f t="shared" si="9"/>
        <v>0</v>
      </c>
      <c r="X44" s="58">
        <f t="shared" si="9"/>
        <v>0</v>
      </c>
      <c r="Y44" s="58">
        <f t="shared" si="9"/>
        <v>0</v>
      </c>
      <c r="Z44" s="58">
        <f t="shared" si="9"/>
        <v>0</v>
      </c>
      <c r="AA44" s="58">
        <f t="shared" si="9"/>
        <v>0</v>
      </c>
      <c r="AB44" s="58">
        <f t="shared" si="9"/>
        <v>0</v>
      </c>
      <c r="AC44" s="58">
        <f t="shared" si="9"/>
        <v>0</v>
      </c>
      <c r="AD44" s="58">
        <f t="shared" si="9"/>
        <v>0</v>
      </c>
      <c r="AE44" s="58">
        <f t="shared" si="9"/>
        <v>0</v>
      </c>
      <c r="AF44" s="58">
        <f t="shared" si="9"/>
        <v>0</v>
      </c>
      <c r="AG44" s="58">
        <f t="shared" si="9"/>
        <v>0</v>
      </c>
      <c r="AH44" s="58">
        <f t="shared" si="9"/>
        <v>0</v>
      </c>
      <c r="AI44" s="58">
        <f t="shared" si="9"/>
        <v>0</v>
      </c>
      <c r="AJ44" s="58">
        <f t="shared" si="9"/>
        <v>0</v>
      </c>
      <c r="AK44" s="58">
        <f t="shared" si="9"/>
        <v>0</v>
      </c>
      <c r="AL44" s="58">
        <f t="shared" si="9"/>
        <v>0</v>
      </c>
      <c r="AM44" s="58">
        <f t="shared" si="9"/>
        <v>0</v>
      </c>
      <c r="AN44" s="58">
        <f t="shared" si="9"/>
        <v>0</v>
      </c>
      <c r="AO44" s="58">
        <f t="shared" si="9"/>
        <v>0</v>
      </c>
      <c r="AP44" s="58">
        <f t="shared" si="9"/>
        <v>0</v>
      </c>
      <c r="AQ44" s="58">
        <f t="shared" si="9"/>
        <v>0</v>
      </c>
      <c r="AR44" s="58">
        <f t="shared" si="9"/>
        <v>0</v>
      </c>
      <c r="AS44" s="58">
        <f t="shared" si="9"/>
        <v>0</v>
      </c>
      <c r="AT44" s="58">
        <f t="shared" si="9"/>
        <v>0</v>
      </c>
      <c r="AU44" s="58">
        <f t="shared" si="9"/>
        <v>0</v>
      </c>
      <c r="AV44" s="58">
        <f t="shared" si="9"/>
        <v>0</v>
      </c>
      <c r="AW44" s="58">
        <f t="shared" si="9"/>
        <v>0</v>
      </c>
      <c r="AX44" s="58">
        <f t="shared" si="9"/>
        <v>0</v>
      </c>
      <c r="AY44" s="58">
        <f t="shared" si="9"/>
        <v>0</v>
      </c>
      <c r="AZ44" s="58">
        <f t="shared" si="9"/>
        <v>0</v>
      </c>
      <c r="BA44" s="58">
        <f t="shared" si="9"/>
        <v>0</v>
      </c>
      <c r="BB44" s="58">
        <f t="shared" si="9"/>
        <v>0</v>
      </c>
      <c r="BC44" s="58">
        <f t="shared" si="9"/>
        <v>0</v>
      </c>
      <c r="BD44" s="17"/>
      <c r="BT44" s="62"/>
    </row>
    <row r="45" spans="1:72" s="60" customFormat="1" ht="31.2" x14ac:dyDescent="0.35">
      <c r="A45" s="54" t="s">
        <v>110</v>
      </c>
      <c r="B45" s="54" t="s">
        <v>86</v>
      </c>
      <c r="C45" s="55" t="s">
        <v>74</v>
      </c>
      <c r="D45" s="58">
        <f>D281</f>
        <v>0</v>
      </c>
      <c r="E45" s="58">
        <f t="shared" ref="E45:BC46" si="10">E281</f>
        <v>0</v>
      </c>
      <c r="F45" s="58">
        <f t="shared" si="10"/>
        <v>0</v>
      </c>
      <c r="G45" s="58">
        <f t="shared" si="10"/>
        <v>0</v>
      </c>
      <c r="H45" s="58">
        <f t="shared" si="10"/>
        <v>0</v>
      </c>
      <c r="I45" s="58">
        <f t="shared" si="10"/>
        <v>0</v>
      </c>
      <c r="J45" s="58">
        <f t="shared" si="10"/>
        <v>0</v>
      </c>
      <c r="K45" s="58">
        <f t="shared" si="10"/>
        <v>0</v>
      </c>
      <c r="L45" s="58">
        <f t="shared" si="10"/>
        <v>0</v>
      </c>
      <c r="M45" s="58">
        <f t="shared" si="10"/>
        <v>0</v>
      </c>
      <c r="N45" s="58">
        <f t="shared" si="10"/>
        <v>0</v>
      </c>
      <c r="O45" s="58">
        <f t="shared" si="10"/>
        <v>0</v>
      </c>
      <c r="P45" s="58">
        <f t="shared" si="10"/>
        <v>0</v>
      </c>
      <c r="Q45" s="58">
        <f t="shared" si="10"/>
        <v>0</v>
      </c>
      <c r="R45" s="58">
        <f t="shared" si="10"/>
        <v>0</v>
      </c>
      <c r="S45" s="58">
        <f t="shared" si="10"/>
        <v>0</v>
      </c>
      <c r="T45" s="58">
        <f t="shared" si="10"/>
        <v>0</v>
      </c>
      <c r="U45" s="58">
        <f t="shared" si="10"/>
        <v>0</v>
      </c>
      <c r="V45" s="58">
        <f t="shared" si="10"/>
        <v>0</v>
      </c>
      <c r="W45" s="58">
        <f t="shared" si="10"/>
        <v>0</v>
      </c>
      <c r="X45" s="58">
        <f t="shared" si="10"/>
        <v>0</v>
      </c>
      <c r="Y45" s="58">
        <f t="shared" si="10"/>
        <v>0</v>
      </c>
      <c r="Z45" s="58">
        <f t="shared" si="10"/>
        <v>0</v>
      </c>
      <c r="AA45" s="58">
        <f t="shared" si="10"/>
        <v>0</v>
      </c>
      <c r="AB45" s="58">
        <f t="shared" si="10"/>
        <v>0</v>
      </c>
      <c r="AC45" s="58">
        <f t="shared" si="10"/>
        <v>0</v>
      </c>
      <c r="AD45" s="58">
        <f t="shared" si="10"/>
        <v>0</v>
      </c>
      <c r="AE45" s="58">
        <f t="shared" si="10"/>
        <v>0</v>
      </c>
      <c r="AF45" s="58">
        <f t="shared" si="10"/>
        <v>0</v>
      </c>
      <c r="AG45" s="58">
        <f t="shared" si="10"/>
        <v>0</v>
      </c>
      <c r="AH45" s="58">
        <f t="shared" si="10"/>
        <v>0</v>
      </c>
      <c r="AI45" s="58">
        <f t="shared" si="10"/>
        <v>0</v>
      </c>
      <c r="AJ45" s="58">
        <f t="shared" si="10"/>
        <v>0</v>
      </c>
      <c r="AK45" s="58">
        <f t="shared" si="10"/>
        <v>0</v>
      </c>
      <c r="AL45" s="58">
        <f t="shared" si="10"/>
        <v>0</v>
      </c>
      <c r="AM45" s="58">
        <f t="shared" si="10"/>
        <v>0</v>
      </c>
      <c r="AN45" s="58">
        <f t="shared" si="10"/>
        <v>0</v>
      </c>
      <c r="AO45" s="58">
        <f t="shared" si="10"/>
        <v>0</v>
      </c>
      <c r="AP45" s="58">
        <f t="shared" si="10"/>
        <v>0</v>
      </c>
      <c r="AQ45" s="58">
        <f t="shared" si="10"/>
        <v>0</v>
      </c>
      <c r="AR45" s="58">
        <f t="shared" si="10"/>
        <v>0</v>
      </c>
      <c r="AS45" s="58">
        <f t="shared" si="10"/>
        <v>0</v>
      </c>
      <c r="AT45" s="58">
        <f t="shared" si="10"/>
        <v>0</v>
      </c>
      <c r="AU45" s="58">
        <f t="shared" si="10"/>
        <v>0</v>
      </c>
      <c r="AV45" s="58">
        <f t="shared" si="10"/>
        <v>0</v>
      </c>
      <c r="AW45" s="58">
        <f t="shared" si="10"/>
        <v>0</v>
      </c>
      <c r="AX45" s="58">
        <f t="shared" si="10"/>
        <v>0</v>
      </c>
      <c r="AY45" s="58">
        <f t="shared" si="10"/>
        <v>0</v>
      </c>
      <c r="AZ45" s="58">
        <f t="shared" si="10"/>
        <v>0</v>
      </c>
      <c r="BA45" s="58">
        <f t="shared" si="10"/>
        <v>0</v>
      </c>
      <c r="BB45" s="58">
        <f t="shared" si="10"/>
        <v>0</v>
      </c>
      <c r="BC45" s="58">
        <f t="shared" si="10"/>
        <v>0</v>
      </c>
      <c r="BD45" s="17"/>
      <c r="BT45" s="62"/>
    </row>
    <row r="46" spans="1:72" s="60" customFormat="1" ht="18" x14ac:dyDescent="0.35">
      <c r="A46" s="54" t="s">
        <v>111</v>
      </c>
      <c r="B46" s="54" t="s">
        <v>88</v>
      </c>
      <c r="C46" s="55" t="s">
        <v>74</v>
      </c>
      <c r="D46" s="58">
        <f>D282</f>
        <v>44.140589189956394</v>
      </c>
      <c r="E46" s="58">
        <f t="shared" si="10"/>
        <v>0</v>
      </c>
      <c r="F46" s="58">
        <f t="shared" si="10"/>
        <v>0</v>
      </c>
      <c r="G46" s="58">
        <f t="shared" si="10"/>
        <v>0</v>
      </c>
      <c r="H46" s="58">
        <f t="shared" si="10"/>
        <v>0</v>
      </c>
      <c r="I46" s="58">
        <f t="shared" si="10"/>
        <v>0</v>
      </c>
      <c r="J46" s="58">
        <f t="shared" si="10"/>
        <v>0</v>
      </c>
      <c r="K46" s="58">
        <f t="shared" si="10"/>
        <v>0</v>
      </c>
      <c r="L46" s="58">
        <f t="shared" si="10"/>
        <v>0</v>
      </c>
      <c r="M46" s="58">
        <f t="shared" si="10"/>
        <v>0</v>
      </c>
      <c r="N46" s="58">
        <f t="shared" si="10"/>
        <v>0</v>
      </c>
      <c r="O46" s="58">
        <f t="shared" si="10"/>
        <v>0</v>
      </c>
      <c r="P46" s="58">
        <f t="shared" si="10"/>
        <v>0</v>
      </c>
      <c r="Q46" s="58">
        <f t="shared" si="10"/>
        <v>0</v>
      </c>
      <c r="R46" s="58">
        <f t="shared" si="10"/>
        <v>0</v>
      </c>
      <c r="S46" s="58">
        <f t="shared" si="10"/>
        <v>0</v>
      </c>
      <c r="T46" s="58">
        <f t="shared" si="10"/>
        <v>0</v>
      </c>
      <c r="U46" s="58">
        <f t="shared" si="10"/>
        <v>0</v>
      </c>
      <c r="V46" s="58">
        <f t="shared" si="10"/>
        <v>0</v>
      </c>
      <c r="W46" s="58">
        <f t="shared" si="10"/>
        <v>0</v>
      </c>
      <c r="X46" s="58">
        <f t="shared" si="10"/>
        <v>0</v>
      </c>
      <c r="Y46" s="58">
        <f t="shared" si="10"/>
        <v>0</v>
      </c>
      <c r="Z46" s="58">
        <f t="shared" si="10"/>
        <v>0</v>
      </c>
      <c r="AA46" s="58">
        <f t="shared" si="10"/>
        <v>0</v>
      </c>
      <c r="AB46" s="58">
        <f t="shared" si="10"/>
        <v>0</v>
      </c>
      <c r="AC46" s="58">
        <f t="shared" si="10"/>
        <v>0</v>
      </c>
      <c r="AD46" s="58">
        <f t="shared" si="10"/>
        <v>36.783824324963661</v>
      </c>
      <c r="AE46" s="58">
        <f t="shared" si="10"/>
        <v>0</v>
      </c>
      <c r="AF46" s="58">
        <f t="shared" si="10"/>
        <v>0</v>
      </c>
      <c r="AG46" s="58">
        <f t="shared" si="10"/>
        <v>0</v>
      </c>
      <c r="AH46" s="58">
        <f t="shared" si="10"/>
        <v>0</v>
      </c>
      <c r="AI46" s="58">
        <f t="shared" si="10"/>
        <v>0</v>
      </c>
      <c r="AJ46" s="58">
        <f t="shared" si="10"/>
        <v>0</v>
      </c>
      <c r="AK46" s="58">
        <f t="shared" si="10"/>
        <v>0</v>
      </c>
      <c r="AL46" s="58">
        <f t="shared" si="10"/>
        <v>0</v>
      </c>
      <c r="AM46" s="58">
        <f t="shared" si="10"/>
        <v>0</v>
      </c>
      <c r="AN46" s="58">
        <f t="shared" si="10"/>
        <v>0</v>
      </c>
      <c r="AO46" s="58">
        <f t="shared" si="10"/>
        <v>0</v>
      </c>
      <c r="AP46" s="58">
        <f t="shared" si="10"/>
        <v>0</v>
      </c>
      <c r="AQ46" s="58">
        <f t="shared" si="10"/>
        <v>0</v>
      </c>
      <c r="AR46" s="58">
        <f t="shared" si="10"/>
        <v>0</v>
      </c>
      <c r="AS46" s="58">
        <f t="shared" si="10"/>
        <v>0</v>
      </c>
      <c r="AT46" s="58">
        <f t="shared" si="10"/>
        <v>0</v>
      </c>
      <c r="AU46" s="58">
        <f t="shared" si="10"/>
        <v>0</v>
      </c>
      <c r="AV46" s="58">
        <f t="shared" si="10"/>
        <v>0</v>
      </c>
      <c r="AW46" s="58">
        <f t="shared" si="10"/>
        <v>0</v>
      </c>
      <c r="AX46" s="58">
        <f t="shared" si="10"/>
        <v>0</v>
      </c>
      <c r="AY46" s="58">
        <f t="shared" si="10"/>
        <v>0</v>
      </c>
      <c r="AZ46" s="58">
        <f t="shared" si="10"/>
        <v>0</v>
      </c>
      <c r="BA46" s="58">
        <f t="shared" si="10"/>
        <v>0</v>
      </c>
      <c r="BB46" s="58">
        <f t="shared" si="10"/>
        <v>0</v>
      </c>
      <c r="BC46" s="58">
        <f t="shared" si="10"/>
        <v>0</v>
      </c>
      <c r="BD46" s="17"/>
      <c r="BT46" s="62"/>
    </row>
    <row r="47" spans="1:72" s="60" customFormat="1" ht="18" x14ac:dyDescent="0.35">
      <c r="A47" s="54" t="s">
        <v>112</v>
      </c>
      <c r="B47" s="54" t="s">
        <v>113</v>
      </c>
      <c r="C47" s="55" t="s">
        <v>74</v>
      </c>
      <c r="D47" s="58">
        <v>0</v>
      </c>
      <c r="E47" s="58">
        <v>0</v>
      </c>
      <c r="F47" s="58">
        <v>0</v>
      </c>
      <c r="G47" s="58">
        <v>0</v>
      </c>
      <c r="H47" s="58">
        <v>0</v>
      </c>
      <c r="I47" s="58">
        <v>0</v>
      </c>
      <c r="J47" s="58">
        <v>0</v>
      </c>
      <c r="K47" s="58">
        <v>0</v>
      </c>
      <c r="L47" s="58">
        <v>0</v>
      </c>
      <c r="M47" s="58">
        <v>0</v>
      </c>
      <c r="N47" s="58">
        <v>0</v>
      </c>
      <c r="O47" s="58">
        <v>0</v>
      </c>
      <c r="P47" s="58">
        <v>0</v>
      </c>
      <c r="Q47" s="58">
        <v>0</v>
      </c>
      <c r="R47" s="58">
        <v>0</v>
      </c>
      <c r="S47" s="58">
        <v>0</v>
      </c>
      <c r="T47" s="58">
        <v>0</v>
      </c>
      <c r="U47" s="58">
        <v>0</v>
      </c>
      <c r="V47" s="58">
        <v>0</v>
      </c>
      <c r="W47" s="58">
        <v>0</v>
      </c>
      <c r="X47" s="58">
        <v>0</v>
      </c>
      <c r="Y47" s="58">
        <v>0</v>
      </c>
      <c r="Z47" s="58">
        <v>0</v>
      </c>
      <c r="AA47" s="58">
        <v>0</v>
      </c>
      <c r="AB47" s="58">
        <v>0</v>
      </c>
      <c r="AC47" s="58">
        <v>0</v>
      </c>
      <c r="AD47" s="58">
        <v>0</v>
      </c>
      <c r="AE47" s="58">
        <v>0</v>
      </c>
      <c r="AF47" s="58">
        <v>0</v>
      </c>
      <c r="AG47" s="58">
        <v>0</v>
      </c>
      <c r="AH47" s="58">
        <v>0</v>
      </c>
      <c r="AI47" s="58">
        <v>0</v>
      </c>
      <c r="AJ47" s="58">
        <v>0</v>
      </c>
      <c r="AK47" s="58">
        <v>0</v>
      </c>
      <c r="AL47" s="58">
        <v>0</v>
      </c>
      <c r="AM47" s="58">
        <v>0</v>
      </c>
      <c r="AN47" s="58">
        <v>0</v>
      </c>
      <c r="AO47" s="58">
        <v>0</v>
      </c>
      <c r="AP47" s="58">
        <v>0</v>
      </c>
      <c r="AQ47" s="58">
        <v>0</v>
      </c>
      <c r="AR47" s="58">
        <v>0</v>
      </c>
      <c r="AS47" s="58">
        <v>0</v>
      </c>
      <c r="AT47" s="58">
        <v>0</v>
      </c>
      <c r="AU47" s="58">
        <v>0</v>
      </c>
      <c r="AV47" s="58">
        <v>0</v>
      </c>
      <c r="AW47" s="58">
        <v>0</v>
      </c>
      <c r="AX47" s="58">
        <v>0</v>
      </c>
      <c r="AY47" s="58">
        <v>0</v>
      </c>
      <c r="AZ47" s="58">
        <v>0</v>
      </c>
      <c r="BA47" s="58">
        <v>0</v>
      </c>
      <c r="BB47" s="58">
        <v>0</v>
      </c>
      <c r="BC47" s="58">
        <v>0</v>
      </c>
      <c r="BD47" s="17"/>
      <c r="BT47" s="62"/>
    </row>
    <row r="48" spans="1:72" s="60" customFormat="1" ht="18" x14ac:dyDescent="0.35">
      <c r="A48" s="63" t="s">
        <v>114</v>
      </c>
      <c r="B48" s="63" t="s">
        <v>115</v>
      </c>
      <c r="C48" s="63" t="s">
        <v>74</v>
      </c>
      <c r="D48" s="58">
        <f t="shared" ref="D48:BC48" si="11">SUM(D49,D221,D260,D286)</f>
        <v>9427.1966672470244</v>
      </c>
      <c r="E48" s="58">
        <f t="shared" si="11"/>
        <v>1488.052270103</v>
      </c>
      <c r="F48" s="58">
        <f t="shared" si="11"/>
        <v>967.09863585000005</v>
      </c>
      <c r="G48" s="58">
        <f t="shared" si="11"/>
        <v>97.362179705999992</v>
      </c>
      <c r="H48" s="58">
        <f t="shared" si="11"/>
        <v>180.29691405199998</v>
      </c>
      <c r="I48" s="58">
        <f t="shared" si="11"/>
        <v>243.29454049499998</v>
      </c>
      <c r="J48" s="58">
        <f t="shared" si="11"/>
        <v>649.83583601199985</v>
      </c>
      <c r="K48" s="58">
        <f t="shared" si="11"/>
        <v>573.77540401999977</v>
      </c>
      <c r="L48" s="58">
        <f t="shared" si="11"/>
        <v>1.6898742</v>
      </c>
      <c r="M48" s="58">
        <f t="shared" si="11"/>
        <v>70.148242792000005</v>
      </c>
      <c r="N48" s="58">
        <f t="shared" si="11"/>
        <v>4.222315</v>
      </c>
      <c r="O48" s="58">
        <f t="shared" si="11"/>
        <v>610.96190581000019</v>
      </c>
      <c r="P48" s="58">
        <f t="shared" si="11"/>
        <v>392.63289109000016</v>
      </c>
      <c r="Q48" s="58">
        <f t="shared" si="11"/>
        <v>77.874768989999993</v>
      </c>
      <c r="R48" s="58">
        <f t="shared" si="11"/>
        <v>101.83042125999999</v>
      </c>
      <c r="S48" s="58">
        <f t="shared" si="11"/>
        <v>38.623824470000017</v>
      </c>
      <c r="T48" s="58">
        <f t="shared" si="11"/>
        <v>227.25452828100001</v>
      </c>
      <c r="U48" s="58">
        <f t="shared" si="11"/>
        <v>0.69034074000000001</v>
      </c>
      <c r="V48" s="58">
        <f t="shared" si="11"/>
        <v>17.797536516000001</v>
      </c>
      <c r="W48" s="58">
        <f t="shared" si="11"/>
        <v>8.318249999999999</v>
      </c>
      <c r="X48" s="58">
        <f t="shared" si="11"/>
        <v>200.44840102500001</v>
      </c>
      <c r="Y48" s="58">
        <f t="shared" si="11"/>
        <v>0</v>
      </c>
      <c r="Z48" s="58">
        <f t="shared" si="11"/>
        <v>0</v>
      </c>
      <c r="AA48" s="58">
        <f t="shared" si="11"/>
        <v>0</v>
      </c>
      <c r="AB48" s="58">
        <f t="shared" si="11"/>
        <v>0</v>
      </c>
      <c r="AC48" s="58">
        <f t="shared" si="11"/>
        <v>0</v>
      </c>
      <c r="AD48" s="58">
        <f t="shared" si="11"/>
        <v>7287.9116630170756</v>
      </c>
      <c r="AE48" s="58">
        <f t="shared" si="11"/>
        <v>605.96345255000006</v>
      </c>
      <c r="AF48" s="58">
        <f t="shared" si="11"/>
        <v>200.55477770000005</v>
      </c>
      <c r="AG48" s="58">
        <f t="shared" si="11"/>
        <v>146.59975035999997</v>
      </c>
      <c r="AH48" s="58">
        <f t="shared" si="11"/>
        <v>234.16759155000003</v>
      </c>
      <c r="AI48" s="58">
        <f t="shared" si="11"/>
        <v>24.641332939999998</v>
      </c>
      <c r="AJ48" s="58">
        <f t="shared" si="11"/>
        <v>77.123455160000006</v>
      </c>
      <c r="AK48" s="58">
        <f t="shared" si="11"/>
        <v>7.1553000000000005E-2</v>
      </c>
      <c r="AL48" s="58">
        <f t="shared" si="11"/>
        <v>1.69555777</v>
      </c>
      <c r="AM48" s="58">
        <f t="shared" si="11"/>
        <v>71.096784159999999</v>
      </c>
      <c r="AN48" s="58">
        <f t="shared" si="11"/>
        <v>4.2595602299999999</v>
      </c>
      <c r="AO48" s="58">
        <f t="shared" si="11"/>
        <v>304.15435272000002</v>
      </c>
      <c r="AP48" s="58">
        <f t="shared" si="11"/>
        <v>195.49580397000003</v>
      </c>
      <c r="AQ48" s="58">
        <f t="shared" si="11"/>
        <v>20.31112465</v>
      </c>
      <c r="AR48" s="58">
        <f t="shared" si="11"/>
        <v>84.049988920000004</v>
      </c>
      <c r="AS48" s="58">
        <f t="shared" si="11"/>
        <v>4.2974351799999999</v>
      </c>
      <c r="AT48" s="58">
        <f t="shared" si="11"/>
        <v>224.68564466999999</v>
      </c>
      <c r="AU48" s="58">
        <f t="shared" si="11"/>
        <v>4.9874207300000002</v>
      </c>
      <c r="AV48" s="58">
        <f t="shared" si="11"/>
        <v>124.59306793999998</v>
      </c>
      <c r="AW48" s="58">
        <f t="shared" si="11"/>
        <v>79.020818469999995</v>
      </c>
      <c r="AX48" s="58">
        <f t="shared" si="11"/>
        <v>16.084337529999999</v>
      </c>
      <c r="AY48" s="58">
        <f t="shared" si="11"/>
        <v>0</v>
      </c>
      <c r="AZ48" s="58">
        <f t="shared" si="11"/>
        <v>0</v>
      </c>
      <c r="BA48" s="58">
        <f t="shared" si="11"/>
        <v>0</v>
      </c>
      <c r="BB48" s="58">
        <f t="shared" si="11"/>
        <v>0</v>
      </c>
      <c r="BC48" s="58">
        <f t="shared" si="11"/>
        <v>0</v>
      </c>
      <c r="BD48" s="17"/>
      <c r="BT48" s="62"/>
    </row>
    <row r="49" spans="1:72" s="60" customFormat="1" ht="18" x14ac:dyDescent="0.35">
      <c r="A49" s="63" t="s">
        <v>116</v>
      </c>
      <c r="B49" s="63" t="s">
        <v>117</v>
      </c>
      <c r="C49" s="63" t="s">
        <v>74</v>
      </c>
      <c r="D49" s="58">
        <f t="shared" ref="D49:BC49" si="12">D50+D83+D108+D111+D128+D129</f>
        <v>9383.0560780570686</v>
      </c>
      <c r="E49" s="58">
        <f t="shared" si="12"/>
        <v>1488.052270103</v>
      </c>
      <c r="F49" s="58">
        <f t="shared" si="12"/>
        <v>967.09863585000005</v>
      </c>
      <c r="G49" s="58">
        <f t="shared" si="12"/>
        <v>97.362179705999992</v>
      </c>
      <c r="H49" s="58">
        <f t="shared" si="12"/>
        <v>180.29691405199998</v>
      </c>
      <c r="I49" s="58">
        <f t="shared" si="12"/>
        <v>243.29454049499998</v>
      </c>
      <c r="J49" s="58">
        <f t="shared" si="12"/>
        <v>649.83583601199985</v>
      </c>
      <c r="K49" s="58">
        <f t="shared" si="12"/>
        <v>573.77540401999977</v>
      </c>
      <c r="L49" s="58">
        <f t="shared" si="12"/>
        <v>1.6898742</v>
      </c>
      <c r="M49" s="58">
        <f t="shared" si="12"/>
        <v>70.148242792000005</v>
      </c>
      <c r="N49" s="58">
        <f t="shared" si="12"/>
        <v>4.222315</v>
      </c>
      <c r="O49" s="58">
        <f t="shared" si="12"/>
        <v>610.96190581000019</v>
      </c>
      <c r="P49" s="58">
        <f t="shared" si="12"/>
        <v>392.63289109000016</v>
      </c>
      <c r="Q49" s="58">
        <f t="shared" si="12"/>
        <v>77.874768989999993</v>
      </c>
      <c r="R49" s="58">
        <f t="shared" si="12"/>
        <v>101.83042125999999</v>
      </c>
      <c r="S49" s="58">
        <f t="shared" si="12"/>
        <v>38.623824470000017</v>
      </c>
      <c r="T49" s="58">
        <f t="shared" si="12"/>
        <v>227.25452828100001</v>
      </c>
      <c r="U49" s="58">
        <f t="shared" si="12"/>
        <v>0.69034074000000001</v>
      </c>
      <c r="V49" s="58">
        <f t="shared" si="12"/>
        <v>17.797536516000001</v>
      </c>
      <c r="W49" s="58">
        <f t="shared" si="12"/>
        <v>8.318249999999999</v>
      </c>
      <c r="X49" s="58">
        <f t="shared" si="12"/>
        <v>200.44840102500001</v>
      </c>
      <c r="Y49" s="58">
        <f t="shared" si="12"/>
        <v>0</v>
      </c>
      <c r="Z49" s="58">
        <f t="shared" si="12"/>
        <v>0</v>
      </c>
      <c r="AA49" s="58">
        <f t="shared" si="12"/>
        <v>0</v>
      </c>
      <c r="AB49" s="58">
        <f t="shared" si="12"/>
        <v>0</v>
      </c>
      <c r="AC49" s="58">
        <f t="shared" si="12"/>
        <v>0</v>
      </c>
      <c r="AD49" s="58">
        <f t="shared" si="12"/>
        <v>7251.1278386921122</v>
      </c>
      <c r="AE49" s="58">
        <f t="shared" si="12"/>
        <v>605.96345255000006</v>
      </c>
      <c r="AF49" s="58">
        <f t="shared" si="12"/>
        <v>200.55477770000005</v>
      </c>
      <c r="AG49" s="58">
        <f t="shared" si="12"/>
        <v>146.59975035999997</v>
      </c>
      <c r="AH49" s="58">
        <f t="shared" si="12"/>
        <v>234.16759155000003</v>
      </c>
      <c r="AI49" s="58">
        <f t="shared" si="12"/>
        <v>24.641332939999998</v>
      </c>
      <c r="AJ49" s="58">
        <f t="shared" si="12"/>
        <v>77.123455160000006</v>
      </c>
      <c r="AK49" s="58">
        <f t="shared" si="12"/>
        <v>7.1553000000000005E-2</v>
      </c>
      <c r="AL49" s="58">
        <f t="shared" si="12"/>
        <v>1.69555777</v>
      </c>
      <c r="AM49" s="58">
        <f t="shared" si="12"/>
        <v>71.096784159999999</v>
      </c>
      <c r="AN49" s="58">
        <f t="shared" si="12"/>
        <v>4.2595602299999999</v>
      </c>
      <c r="AO49" s="58">
        <f t="shared" si="12"/>
        <v>304.15435272000002</v>
      </c>
      <c r="AP49" s="58">
        <f t="shared" si="12"/>
        <v>195.49580397000003</v>
      </c>
      <c r="AQ49" s="58">
        <f t="shared" si="12"/>
        <v>20.31112465</v>
      </c>
      <c r="AR49" s="58">
        <f t="shared" si="12"/>
        <v>84.049988920000004</v>
      </c>
      <c r="AS49" s="58">
        <f t="shared" si="12"/>
        <v>4.2974351799999999</v>
      </c>
      <c r="AT49" s="58">
        <f t="shared" si="12"/>
        <v>224.68564466999999</v>
      </c>
      <c r="AU49" s="58">
        <f t="shared" si="12"/>
        <v>4.9874207300000002</v>
      </c>
      <c r="AV49" s="58">
        <f t="shared" si="12"/>
        <v>124.59306793999998</v>
      </c>
      <c r="AW49" s="58">
        <f t="shared" si="12"/>
        <v>79.020818469999995</v>
      </c>
      <c r="AX49" s="58">
        <f t="shared" si="12"/>
        <v>16.084337529999999</v>
      </c>
      <c r="AY49" s="58">
        <f t="shared" si="12"/>
        <v>0</v>
      </c>
      <c r="AZ49" s="58">
        <f t="shared" si="12"/>
        <v>0</v>
      </c>
      <c r="BA49" s="58">
        <f t="shared" si="12"/>
        <v>0</v>
      </c>
      <c r="BB49" s="58">
        <f t="shared" si="12"/>
        <v>0</v>
      </c>
      <c r="BC49" s="58">
        <f t="shared" si="12"/>
        <v>0</v>
      </c>
      <c r="BD49" s="17"/>
      <c r="BT49" s="62"/>
    </row>
    <row r="50" spans="1:72" s="60" customFormat="1" ht="18" x14ac:dyDescent="0.35">
      <c r="A50" s="63" t="s">
        <v>118</v>
      </c>
      <c r="B50" s="63" t="s">
        <v>119</v>
      </c>
      <c r="C50" s="63" t="s">
        <v>74</v>
      </c>
      <c r="D50" s="58">
        <f t="shared" ref="D50:BC50" si="13">D51+D63+D66+D75</f>
        <v>3075.3302753669641</v>
      </c>
      <c r="E50" s="58">
        <f t="shared" si="13"/>
        <v>258.04330096300004</v>
      </c>
      <c r="F50" s="58">
        <f t="shared" si="13"/>
        <v>96.104846100000003</v>
      </c>
      <c r="G50" s="58">
        <f t="shared" si="13"/>
        <v>25.022586326000003</v>
      </c>
      <c r="H50" s="58">
        <f t="shared" si="13"/>
        <v>127.78295766199999</v>
      </c>
      <c r="I50" s="58">
        <f t="shared" si="13"/>
        <v>9.1329108750000074</v>
      </c>
      <c r="J50" s="58">
        <f t="shared" si="13"/>
        <v>96.539701061999992</v>
      </c>
      <c r="K50" s="58">
        <f t="shared" si="13"/>
        <v>26.803314069999999</v>
      </c>
      <c r="L50" s="58">
        <f t="shared" si="13"/>
        <v>1.6898742</v>
      </c>
      <c r="M50" s="58">
        <f t="shared" si="13"/>
        <v>68.046512792000001</v>
      </c>
      <c r="N50" s="58">
        <f t="shared" si="13"/>
        <v>0</v>
      </c>
      <c r="O50" s="58">
        <f t="shared" si="13"/>
        <v>134.88655865999999</v>
      </c>
      <c r="P50" s="58">
        <f t="shared" si="13"/>
        <v>68.611191289999994</v>
      </c>
      <c r="Q50" s="58">
        <f t="shared" si="13"/>
        <v>5.5351756100000005</v>
      </c>
      <c r="R50" s="58">
        <f t="shared" si="13"/>
        <v>59.060994870000002</v>
      </c>
      <c r="S50" s="58">
        <f t="shared" si="13"/>
        <v>1.6791968900000001</v>
      </c>
      <c r="T50" s="58">
        <f t="shared" si="13"/>
        <v>26.617041241000003</v>
      </c>
      <c r="U50" s="58">
        <f t="shared" si="13"/>
        <v>0.69034074000000001</v>
      </c>
      <c r="V50" s="58">
        <f t="shared" si="13"/>
        <v>17.797536516000001</v>
      </c>
      <c r="W50" s="58">
        <f t="shared" si="13"/>
        <v>0.67544999999999999</v>
      </c>
      <c r="X50" s="58">
        <f t="shared" si="13"/>
        <v>7.4537139850000065</v>
      </c>
      <c r="Y50" s="58">
        <f t="shared" si="13"/>
        <v>0</v>
      </c>
      <c r="Z50" s="58">
        <f t="shared" si="13"/>
        <v>0</v>
      </c>
      <c r="AA50" s="58">
        <f t="shared" si="13"/>
        <v>0</v>
      </c>
      <c r="AB50" s="58">
        <f t="shared" si="13"/>
        <v>0</v>
      </c>
      <c r="AC50" s="58">
        <f t="shared" si="13"/>
        <v>0</v>
      </c>
      <c r="AD50" s="58">
        <f t="shared" si="13"/>
        <v>2617.576481982067</v>
      </c>
      <c r="AE50" s="58">
        <f t="shared" si="13"/>
        <v>215.58424355</v>
      </c>
      <c r="AF50" s="58">
        <f t="shared" si="13"/>
        <v>5.3783703800000007</v>
      </c>
      <c r="AG50" s="58">
        <f t="shared" si="13"/>
        <v>55.290340530000002</v>
      </c>
      <c r="AH50" s="58">
        <f t="shared" si="13"/>
        <v>154.89521858000001</v>
      </c>
      <c r="AI50" s="58">
        <f t="shared" si="13"/>
        <v>2.0314059999999998E-2</v>
      </c>
      <c r="AJ50" s="58">
        <f t="shared" si="13"/>
        <v>72.863894930000001</v>
      </c>
      <c r="AK50" s="58">
        <f t="shared" si="13"/>
        <v>7.1553000000000005E-2</v>
      </c>
      <c r="AL50" s="58">
        <f t="shared" si="13"/>
        <v>1.69555777</v>
      </c>
      <c r="AM50" s="58">
        <f t="shared" si="13"/>
        <v>71.096784159999999</v>
      </c>
      <c r="AN50" s="58">
        <f t="shared" si="13"/>
        <v>0</v>
      </c>
      <c r="AO50" s="58">
        <f t="shared" si="13"/>
        <v>97.516552720000007</v>
      </c>
      <c r="AP50" s="58">
        <f t="shared" si="13"/>
        <v>0.31939665</v>
      </c>
      <c r="AQ50" s="58">
        <f t="shared" si="13"/>
        <v>13.99122165</v>
      </c>
      <c r="AR50" s="58">
        <f t="shared" si="13"/>
        <v>83.205934420000006</v>
      </c>
      <c r="AS50" s="58">
        <f t="shared" si="13"/>
        <v>0</v>
      </c>
      <c r="AT50" s="58">
        <f t="shared" si="13"/>
        <v>45.203795900000003</v>
      </c>
      <c r="AU50" s="58">
        <f t="shared" si="13"/>
        <v>4.9874207300000002</v>
      </c>
      <c r="AV50" s="58">
        <f t="shared" si="13"/>
        <v>39.603561109999994</v>
      </c>
      <c r="AW50" s="58">
        <f t="shared" si="13"/>
        <v>0.59250000000000003</v>
      </c>
      <c r="AX50" s="58">
        <f t="shared" si="13"/>
        <v>2.0314059999999998E-2</v>
      </c>
      <c r="AY50" s="58">
        <f t="shared" si="13"/>
        <v>0</v>
      </c>
      <c r="AZ50" s="58">
        <f t="shared" si="13"/>
        <v>0</v>
      </c>
      <c r="BA50" s="58">
        <f t="shared" si="13"/>
        <v>0</v>
      </c>
      <c r="BB50" s="58">
        <f t="shared" si="13"/>
        <v>0</v>
      </c>
      <c r="BC50" s="58">
        <f t="shared" si="13"/>
        <v>0</v>
      </c>
      <c r="BD50" s="17"/>
      <c r="BT50" s="62"/>
    </row>
    <row r="51" spans="1:72" s="60" customFormat="1" ht="31.2" x14ac:dyDescent="0.35">
      <c r="A51" s="63" t="s">
        <v>120</v>
      </c>
      <c r="B51" s="64" t="s">
        <v>121</v>
      </c>
      <c r="C51" s="63" t="s">
        <v>74</v>
      </c>
      <c r="D51" s="58">
        <f>SUM(D52,D53,D54)</f>
        <v>2425.4066440027595</v>
      </c>
      <c r="E51" s="58">
        <f t="shared" ref="E51:BC51" si="14">SUM(E52,E53,E54)</f>
        <v>209.72201042700001</v>
      </c>
      <c r="F51" s="58">
        <f t="shared" si="14"/>
        <v>55.327337980000003</v>
      </c>
      <c r="G51" s="58">
        <f t="shared" si="14"/>
        <v>24.718917680000001</v>
      </c>
      <c r="H51" s="58">
        <f t="shared" si="14"/>
        <v>120.54284389199999</v>
      </c>
      <c r="I51" s="58">
        <f t="shared" si="14"/>
        <v>9.1329108750000074</v>
      </c>
      <c r="J51" s="58">
        <f t="shared" si="14"/>
        <v>96.539701061999992</v>
      </c>
      <c r="K51" s="58">
        <f t="shared" si="14"/>
        <v>26.803314069999999</v>
      </c>
      <c r="L51" s="58">
        <f t="shared" si="14"/>
        <v>1.6898742</v>
      </c>
      <c r="M51" s="58">
        <f t="shared" si="14"/>
        <v>68.046512792000001</v>
      </c>
      <c r="N51" s="58">
        <f t="shared" si="14"/>
        <v>0</v>
      </c>
      <c r="O51" s="58">
        <f>SUM(O52,O53,O54)</f>
        <v>86.868936770000005</v>
      </c>
      <c r="P51" s="58">
        <f t="shared" si="14"/>
        <v>27.83368317</v>
      </c>
      <c r="Q51" s="58">
        <f t="shared" si="14"/>
        <v>5.5351756100000005</v>
      </c>
      <c r="R51" s="58">
        <f t="shared" si="14"/>
        <v>51.820881100000001</v>
      </c>
      <c r="S51" s="58">
        <f t="shared" si="14"/>
        <v>1.6791968900000001</v>
      </c>
      <c r="T51" s="58">
        <f t="shared" si="14"/>
        <v>26.313372595000004</v>
      </c>
      <c r="U51" s="58">
        <f t="shared" si="14"/>
        <v>0.69034074000000001</v>
      </c>
      <c r="V51" s="58">
        <f t="shared" si="14"/>
        <v>17.493867869999999</v>
      </c>
      <c r="W51" s="58">
        <f t="shared" si="14"/>
        <v>0.67544999999999999</v>
      </c>
      <c r="X51" s="58">
        <f t="shared" si="14"/>
        <v>7.4537139850000065</v>
      </c>
      <c r="Y51" s="58">
        <f t="shared" si="14"/>
        <v>0</v>
      </c>
      <c r="Z51" s="58">
        <f t="shared" si="14"/>
        <v>0</v>
      </c>
      <c r="AA51" s="58">
        <f t="shared" si="14"/>
        <v>0</v>
      </c>
      <c r="AB51" s="58">
        <f t="shared" si="14"/>
        <v>0</v>
      </c>
      <c r="AC51" s="58">
        <f t="shared" si="14"/>
        <v>0</v>
      </c>
      <c r="AD51" s="58">
        <f t="shared" si="14"/>
        <v>2092.2669010113018</v>
      </c>
      <c r="AE51" s="58">
        <f t="shared" si="14"/>
        <v>207.40869236999998</v>
      </c>
      <c r="AF51" s="58">
        <f t="shared" si="14"/>
        <v>5.0109803800000003</v>
      </c>
      <c r="AG51" s="58">
        <f t="shared" si="14"/>
        <v>55.023964530000001</v>
      </c>
      <c r="AH51" s="58">
        <f t="shared" si="14"/>
        <v>147.3534334</v>
      </c>
      <c r="AI51" s="58">
        <f t="shared" si="14"/>
        <v>2.0314059999999998E-2</v>
      </c>
      <c r="AJ51" s="58">
        <f t="shared" si="14"/>
        <v>72.863894930000001</v>
      </c>
      <c r="AK51" s="58">
        <f t="shared" si="14"/>
        <v>7.1553000000000005E-2</v>
      </c>
      <c r="AL51" s="58">
        <f t="shared" si="14"/>
        <v>1.69555777</v>
      </c>
      <c r="AM51" s="58">
        <f t="shared" si="14"/>
        <v>71.096784159999999</v>
      </c>
      <c r="AN51" s="58">
        <f t="shared" si="14"/>
        <v>0</v>
      </c>
      <c r="AO51" s="58">
        <f t="shared" si="14"/>
        <v>89.974767540000002</v>
      </c>
      <c r="AP51" s="58">
        <f t="shared" si="14"/>
        <v>0.31939665</v>
      </c>
      <c r="AQ51" s="58">
        <f t="shared" si="14"/>
        <v>13.99122165</v>
      </c>
      <c r="AR51" s="58">
        <f t="shared" si="14"/>
        <v>75.66414924</v>
      </c>
      <c r="AS51" s="58">
        <f t="shared" si="14"/>
        <v>0</v>
      </c>
      <c r="AT51" s="58">
        <f t="shared" si="14"/>
        <v>44.570029900000002</v>
      </c>
      <c r="AU51" s="58">
        <f t="shared" si="14"/>
        <v>4.6200307299999999</v>
      </c>
      <c r="AV51" s="58">
        <f t="shared" si="14"/>
        <v>39.337185109999993</v>
      </c>
      <c r="AW51" s="58">
        <f t="shared" si="14"/>
        <v>0.59250000000000003</v>
      </c>
      <c r="AX51" s="58">
        <f t="shared" si="14"/>
        <v>2.0314059999999998E-2</v>
      </c>
      <c r="AY51" s="58">
        <f t="shared" si="14"/>
        <v>0</v>
      </c>
      <c r="AZ51" s="58">
        <f t="shared" si="14"/>
        <v>0</v>
      </c>
      <c r="BA51" s="58">
        <f t="shared" si="14"/>
        <v>0</v>
      </c>
      <c r="BB51" s="58">
        <f t="shared" si="14"/>
        <v>0</v>
      </c>
      <c r="BC51" s="58">
        <f t="shared" si="14"/>
        <v>0</v>
      </c>
      <c r="BD51" s="17"/>
      <c r="BT51" s="62"/>
    </row>
    <row r="52" spans="1:72" s="60" customFormat="1" ht="46.8" x14ac:dyDescent="0.35">
      <c r="A52" s="65" t="str">
        <f>'[1]Формат ИПР'!A36</f>
        <v>1.1.1.1.1</v>
      </c>
      <c r="B52" s="66" t="str">
        <f>'[1]Формат ИПР'!B36</f>
        <v>Технологическое присоединение энергопринимающих устройств потребителей максимальной мощностью до 15 кВт включительно, всего</v>
      </c>
      <c r="C52" s="65" t="str">
        <f>'[1]Формат ИПР'!C36</f>
        <v>1.1.1.1.1</v>
      </c>
      <c r="D52" s="67">
        <f>'[1]Формат ИПР'!X36</f>
        <v>14.880000000000003</v>
      </c>
      <c r="E52" s="67">
        <f>'[1]Формат ИПР'!Z36</f>
        <v>17.933431638999998</v>
      </c>
      <c r="F52" s="67">
        <f t="shared" ref="F52:I53" si="15">K52+P52+U52+Z52</f>
        <v>1.14334684</v>
      </c>
      <c r="G52" s="67">
        <f t="shared" si="15"/>
        <v>14.471942180000001</v>
      </c>
      <c r="H52" s="67">
        <f t="shared" si="15"/>
        <v>0.67544999999999999</v>
      </c>
      <c r="I52" s="67">
        <f t="shared" si="15"/>
        <v>1.6426926189999986</v>
      </c>
      <c r="J52" s="58">
        <f>'[1]Формат ИПР'!AB36</f>
        <v>1.7424846000000001</v>
      </c>
      <c r="K52" s="67">
        <v>5.2610400000000002E-2</v>
      </c>
      <c r="L52" s="67">
        <v>1.6898742</v>
      </c>
      <c r="M52" s="67">
        <v>0</v>
      </c>
      <c r="N52" s="67">
        <v>0</v>
      </c>
      <c r="O52" s="58">
        <f>'[1]Формат ИПР'!AD36</f>
        <v>7.5782639300000003</v>
      </c>
      <c r="P52" s="67">
        <v>0.40039570000000002</v>
      </c>
      <c r="Q52" s="67">
        <v>5.5351756100000005</v>
      </c>
      <c r="R52" s="67">
        <v>0</v>
      </c>
      <c r="S52" s="67">
        <f>O52-P52-Q52-R52</f>
        <v>1.64269262</v>
      </c>
      <c r="T52" s="58">
        <f>'[1]Формат ИПР'!AF36</f>
        <v>8.6126831089999989</v>
      </c>
      <c r="U52" s="67">
        <v>0.69034074000000001</v>
      </c>
      <c r="V52" s="67">
        <v>7.2468923700000003</v>
      </c>
      <c r="W52" s="67">
        <v>0.67544999999999999</v>
      </c>
      <c r="X52" s="67">
        <f>T52-U52-V52-W52</f>
        <v>-1.0000013039856981E-9</v>
      </c>
      <c r="Y52" s="67">
        <f>'[1]Формат ИПР'!AH36</f>
        <v>0</v>
      </c>
      <c r="Z52" s="67">
        <v>0</v>
      </c>
      <c r="AA52" s="67">
        <v>0</v>
      </c>
      <c r="AB52" s="67">
        <v>0</v>
      </c>
      <c r="AC52" s="67">
        <v>0</v>
      </c>
      <c r="AD52" s="67">
        <f>'[1]Формат ИПР'!AV36</f>
        <v>17</v>
      </c>
      <c r="AE52" s="67">
        <f>'[1]Формат ИПР'!AX36</f>
        <v>35.44102067</v>
      </c>
      <c r="AF52" s="67">
        <f t="shared" ref="AF52:AI53" si="16">AK52+AP52+AU52+AZ52</f>
        <v>0.67711505999999999</v>
      </c>
      <c r="AG52" s="67">
        <f t="shared" si="16"/>
        <v>12.9128597</v>
      </c>
      <c r="AH52" s="67">
        <f t="shared" si="16"/>
        <v>21.723819640000002</v>
      </c>
      <c r="AI52" s="67">
        <f t="shared" si="16"/>
        <v>0</v>
      </c>
      <c r="AJ52" s="67">
        <f>'[1]Формат ИПР'!AZ36</f>
        <v>1.98211077</v>
      </c>
      <c r="AK52" s="58">
        <v>7.1553000000000005E-2</v>
      </c>
      <c r="AL52" s="58">
        <v>1.69555777</v>
      </c>
      <c r="AM52" s="58">
        <v>0.215</v>
      </c>
      <c r="AN52" s="58">
        <v>0</v>
      </c>
      <c r="AO52" s="67">
        <f>'[1]Формат ИПР'!BB36</f>
        <v>26.223321380000002</v>
      </c>
      <c r="AP52" s="58">
        <v>0.31939665</v>
      </c>
      <c r="AQ52" s="58">
        <v>4.8603788200000002</v>
      </c>
      <c r="AR52" s="58">
        <v>20.916319640000001</v>
      </c>
      <c r="AS52" s="58">
        <v>0</v>
      </c>
      <c r="AT52" s="67">
        <f>'[1]Формат ИПР'!BD36</f>
        <v>7.2355885200000003</v>
      </c>
      <c r="AU52" s="58">
        <v>0.28616541000000001</v>
      </c>
      <c r="AV52" s="58">
        <v>6.3569231100000003</v>
      </c>
      <c r="AW52" s="58">
        <v>0.59250000000000003</v>
      </c>
      <c r="AX52" s="58">
        <f>AT52-AU52-AV52-AW52</f>
        <v>0</v>
      </c>
      <c r="AY52" s="67">
        <f>'[1]Формат ИПР'!BF36</f>
        <v>0</v>
      </c>
      <c r="AZ52" s="58">
        <v>0</v>
      </c>
      <c r="BA52" s="58">
        <v>0</v>
      </c>
      <c r="BB52" s="58">
        <v>0</v>
      </c>
      <c r="BC52" s="58">
        <v>0</v>
      </c>
      <c r="BD52" s="17"/>
      <c r="BT52" s="62"/>
    </row>
    <row r="53" spans="1:72" s="60" customFormat="1" ht="46.8" x14ac:dyDescent="0.35">
      <c r="A53" s="65" t="str">
        <f>'[1]Формат ИПР'!A39</f>
        <v>1.1.1.1.2</v>
      </c>
      <c r="B53" s="66" t="str">
        <f>'[1]Формат ИПР'!B39</f>
        <v>Технологическое присоединение энергопринимающих устройств потребителей максимальной мощностью от 15 до 150 кВт включительно, всего</v>
      </c>
      <c r="C53" s="65" t="str">
        <f>'[1]Формат ИПР'!C39</f>
        <v>1.1.1.1.2</v>
      </c>
      <c r="D53" s="67">
        <f>'[1]Формат ИПР'!X39</f>
        <v>7.68</v>
      </c>
      <c r="E53" s="67">
        <f>'[1]Формат ИПР'!Z39</f>
        <v>3.784332E-2</v>
      </c>
      <c r="F53" s="67">
        <f t="shared" si="15"/>
        <v>0</v>
      </c>
      <c r="G53" s="67">
        <f t="shared" si="15"/>
        <v>0</v>
      </c>
      <c r="H53" s="67">
        <f t="shared" si="15"/>
        <v>0</v>
      </c>
      <c r="I53" s="67">
        <f t="shared" si="15"/>
        <v>3.784332E-2</v>
      </c>
      <c r="J53" s="58">
        <f>'[1]Формат ИПР'!AB39</f>
        <v>0</v>
      </c>
      <c r="K53" s="67">
        <v>0</v>
      </c>
      <c r="L53" s="67">
        <v>0</v>
      </c>
      <c r="M53" s="67">
        <v>0</v>
      </c>
      <c r="N53" s="67">
        <v>0</v>
      </c>
      <c r="O53" s="58">
        <f>'[1]Формат ИПР'!AD39</f>
        <v>3.6504269999999998E-2</v>
      </c>
      <c r="P53" s="67">
        <v>0</v>
      </c>
      <c r="Q53" s="67">
        <v>0</v>
      </c>
      <c r="R53" s="67">
        <v>0</v>
      </c>
      <c r="S53" s="67">
        <f>O53</f>
        <v>3.6504269999999998E-2</v>
      </c>
      <c r="T53" s="58">
        <f>'[1]Формат ИПР'!AF39</f>
        <v>1.3390499999999998E-3</v>
      </c>
      <c r="U53" s="67">
        <v>0</v>
      </c>
      <c r="V53" s="67">
        <v>0</v>
      </c>
      <c r="W53" s="67">
        <v>0</v>
      </c>
      <c r="X53" s="67">
        <f>T53-U53-V53-W53</f>
        <v>1.3390499999999998E-3</v>
      </c>
      <c r="Y53" s="67">
        <f>'[1]Формат ИПР'!AH39</f>
        <v>0</v>
      </c>
      <c r="Z53" s="67">
        <v>0</v>
      </c>
      <c r="AA53" s="67">
        <v>0</v>
      </c>
      <c r="AB53" s="67">
        <v>0</v>
      </c>
      <c r="AC53" s="67">
        <v>0</v>
      </c>
      <c r="AD53" s="67">
        <f>'[1]Формат ИПР'!AV39</f>
        <v>11</v>
      </c>
      <c r="AE53" s="67">
        <f>'[1]Формат ИПР'!AX39</f>
        <v>0.70418177999999998</v>
      </c>
      <c r="AF53" s="67">
        <f t="shared" si="16"/>
        <v>0</v>
      </c>
      <c r="AG53" s="67">
        <f t="shared" si="16"/>
        <v>4.3348829999999998E-2</v>
      </c>
      <c r="AH53" s="67">
        <f t="shared" si="16"/>
        <v>0.76774516000000004</v>
      </c>
      <c r="AI53" s="67">
        <f t="shared" si="16"/>
        <v>2.0314059999999998E-2</v>
      </c>
      <c r="AJ53" s="67">
        <f>'[1]Формат ИПР'!AZ39</f>
        <v>0</v>
      </c>
      <c r="AK53" s="58">
        <v>0</v>
      </c>
      <c r="AL53" s="58">
        <v>0</v>
      </c>
      <c r="AM53" s="58">
        <v>0</v>
      </c>
      <c r="AN53" s="58">
        <v>0</v>
      </c>
      <c r="AO53" s="67">
        <f>'[1]Формат ИПР'!BB39</f>
        <v>0.68386771999999996</v>
      </c>
      <c r="AP53" s="58">
        <v>0</v>
      </c>
      <c r="AQ53" s="58">
        <v>4.3348829999999998E-2</v>
      </c>
      <c r="AR53" s="58">
        <v>0.76774516000000004</v>
      </c>
      <c r="AS53" s="58">
        <v>0</v>
      </c>
      <c r="AT53" s="67">
        <f>'[1]Формат ИПР'!BD39</f>
        <v>2.0314059999999998E-2</v>
      </c>
      <c r="AU53" s="58">
        <v>0</v>
      </c>
      <c r="AV53" s="58">
        <v>0</v>
      </c>
      <c r="AW53" s="58">
        <v>0</v>
      </c>
      <c r="AX53" s="58">
        <f>AT53-AU53-AV53-AW53</f>
        <v>2.0314059999999998E-2</v>
      </c>
      <c r="AY53" s="67">
        <f>'[1]Формат ИПР'!BF39</f>
        <v>0</v>
      </c>
      <c r="AZ53" s="58">
        <v>0</v>
      </c>
      <c r="BA53" s="58">
        <v>0</v>
      </c>
      <c r="BB53" s="58">
        <v>0</v>
      </c>
      <c r="BC53" s="58">
        <v>0</v>
      </c>
      <c r="BD53" s="17"/>
      <c r="BT53" s="62"/>
    </row>
    <row r="54" spans="1:72" s="60" customFormat="1" ht="31.2" x14ac:dyDescent="0.35">
      <c r="A54" s="63" t="s">
        <v>122</v>
      </c>
      <c r="B54" s="64" t="s">
        <v>123</v>
      </c>
      <c r="C54" s="63" t="s">
        <v>74</v>
      </c>
      <c r="D54" s="58">
        <f t="shared" ref="D54:AI54" si="17">SUM(D55:D62)</f>
        <v>2402.8466440027596</v>
      </c>
      <c r="E54" s="58">
        <f t="shared" si="17"/>
        <v>191.75073546800002</v>
      </c>
      <c r="F54" s="58">
        <f t="shared" si="17"/>
        <v>54.183991140000003</v>
      </c>
      <c r="G54" s="58">
        <f t="shared" si="17"/>
        <v>10.2469755</v>
      </c>
      <c r="H54" s="58">
        <f t="shared" si="17"/>
        <v>119.867393892</v>
      </c>
      <c r="I54" s="58">
        <f t="shared" si="17"/>
        <v>7.452374936000008</v>
      </c>
      <c r="J54" s="58">
        <f t="shared" si="17"/>
        <v>94.797216461999994</v>
      </c>
      <c r="K54" s="58">
        <f t="shared" si="17"/>
        <v>26.75070367</v>
      </c>
      <c r="L54" s="58">
        <f t="shared" si="17"/>
        <v>0</v>
      </c>
      <c r="M54" s="58">
        <f t="shared" si="17"/>
        <v>68.046512792000001</v>
      </c>
      <c r="N54" s="58">
        <f t="shared" si="17"/>
        <v>0</v>
      </c>
      <c r="O54" s="58">
        <f>SUM(O55:O62)</f>
        <v>79.254168570000004</v>
      </c>
      <c r="P54" s="58">
        <f t="shared" si="17"/>
        <v>27.43328747</v>
      </c>
      <c r="Q54" s="58">
        <f t="shared" si="17"/>
        <v>0</v>
      </c>
      <c r="R54" s="58">
        <f t="shared" si="17"/>
        <v>51.820881100000001</v>
      </c>
      <c r="S54" s="58">
        <f t="shared" si="17"/>
        <v>0</v>
      </c>
      <c r="T54" s="58">
        <f t="shared" si="17"/>
        <v>17.699350436000007</v>
      </c>
      <c r="U54" s="58">
        <f t="shared" si="17"/>
        <v>0</v>
      </c>
      <c r="V54" s="58">
        <f t="shared" si="17"/>
        <v>10.2469755</v>
      </c>
      <c r="W54" s="58">
        <f t="shared" si="17"/>
        <v>0</v>
      </c>
      <c r="X54" s="58">
        <f t="shared" si="17"/>
        <v>7.452374936000008</v>
      </c>
      <c r="Y54" s="58">
        <f t="shared" si="17"/>
        <v>0</v>
      </c>
      <c r="Z54" s="58">
        <f t="shared" si="17"/>
        <v>0</v>
      </c>
      <c r="AA54" s="58">
        <f t="shared" si="17"/>
        <v>0</v>
      </c>
      <c r="AB54" s="58">
        <f t="shared" si="17"/>
        <v>0</v>
      </c>
      <c r="AC54" s="58">
        <f t="shared" si="17"/>
        <v>0</v>
      </c>
      <c r="AD54" s="58">
        <f t="shared" si="17"/>
        <v>2064.2669010113018</v>
      </c>
      <c r="AE54" s="58">
        <f t="shared" si="17"/>
        <v>171.26348991999998</v>
      </c>
      <c r="AF54" s="58">
        <f t="shared" si="17"/>
        <v>4.3338653200000001</v>
      </c>
      <c r="AG54" s="58">
        <f t="shared" si="17"/>
        <v>42.067756000000003</v>
      </c>
      <c r="AH54" s="58">
        <f t="shared" si="17"/>
        <v>124.86186859999999</v>
      </c>
      <c r="AI54" s="58">
        <f t="shared" si="17"/>
        <v>0</v>
      </c>
      <c r="AJ54" s="58">
        <f t="shared" ref="AJ54:BC54" si="18">SUM(AJ55:AJ62)</f>
        <v>70.881784159999995</v>
      </c>
      <c r="AK54" s="58">
        <f t="shared" si="18"/>
        <v>0</v>
      </c>
      <c r="AL54" s="58">
        <f t="shared" si="18"/>
        <v>0</v>
      </c>
      <c r="AM54" s="58">
        <f t="shared" si="18"/>
        <v>70.881784159999995</v>
      </c>
      <c r="AN54" s="58">
        <f t="shared" si="18"/>
        <v>0</v>
      </c>
      <c r="AO54" s="58">
        <f t="shared" si="18"/>
        <v>63.067578439999998</v>
      </c>
      <c r="AP54" s="58">
        <f t="shared" si="18"/>
        <v>0</v>
      </c>
      <c r="AQ54" s="58">
        <f t="shared" si="18"/>
        <v>9.0874939999999995</v>
      </c>
      <c r="AR54" s="58">
        <f t="shared" si="18"/>
        <v>53.980084439999999</v>
      </c>
      <c r="AS54" s="58">
        <f t="shared" si="18"/>
        <v>0</v>
      </c>
      <c r="AT54" s="58">
        <f t="shared" si="18"/>
        <v>37.314127320000004</v>
      </c>
      <c r="AU54" s="58">
        <f t="shared" si="18"/>
        <v>4.3338653200000001</v>
      </c>
      <c r="AV54" s="58">
        <f t="shared" si="18"/>
        <v>32.980261999999996</v>
      </c>
      <c r="AW54" s="58">
        <f t="shared" si="18"/>
        <v>0</v>
      </c>
      <c r="AX54" s="58">
        <f t="shared" si="18"/>
        <v>0</v>
      </c>
      <c r="AY54" s="58">
        <f t="shared" si="18"/>
        <v>0</v>
      </c>
      <c r="AZ54" s="58">
        <f t="shared" si="18"/>
        <v>0</v>
      </c>
      <c r="BA54" s="58">
        <f t="shared" si="18"/>
        <v>0</v>
      </c>
      <c r="BB54" s="58">
        <f t="shared" si="18"/>
        <v>0</v>
      </c>
      <c r="BC54" s="58">
        <f t="shared" si="18"/>
        <v>0</v>
      </c>
      <c r="BD54" s="17"/>
      <c r="BT54" s="62"/>
    </row>
    <row r="55" spans="1:72" s="60" customFormat="1" ht="187.2" x14ac:dyDescent="0.35">
      <c r="A55" s="65" t="str">
        <f>'[1]Формат ИПР'!A43</f>
        <v>1.1.1.1.3</v>
      </c>
      <c r="B55" s="66" t="str">
        <f>'[1]Формат ИПР'!B43</f>
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</c>
      <c r="C55" s="65" t="str">
        <f>'[1]Формат ИПР'!C43</f>
        <v>I_Che146</v>
      </c>
      <c r="D55" s="67">
        <f>'[1]Формат ИПР'!X43</f>
        <v>222.80977517404006</v>
      </c>
      <c r="E55" s="67">
        <f>'[1]Формат ИПР'!Z43</f>
        <v>0</v>
      </c>
      <c r="F55" s="67">
        <f t="shared" ref="F55:I62" si="19">K55+P55+U55+Z55</f>
        <v>0</v>
      </c>
      <c r="G55" s="67">
        <f t="shared" si="19"/>
        <v>0</v>
      </c>
      <c r="H55" s="67">
        <f t="shared" si="19"/>
        <v>0</v>
      </c>
      <c r="I55" s="67">
        <f t="shared" si="19"/>
        <v>0</v>
      </c>
      <c r="J55" s="58">
        <f>'[1]Формат ИПР'!AB43</f>
        <v>0</v>
      </c>
      <c r="K55" s="67">
        <v>0</v>
      </c>
      <c r="L55" s="67">
        <v>0</v>
      </c>
      <c r="M55" s="67">
        <v>0</v>
      </c>
      <c r="N55" s="67">
        <v>0</v>
      </c>
      <c r="O55" s="58">
        <f>'[1]Формат ИПР'!AD43</f>
        <v>0</v>
      </c>
      <c r="P55" s="67">
        <v>0</v>
      </c>
      <c r="Q55" s="67">
        <v>0</v>
      </c>
      <c r="R55" s="67">
        <v>0</v>
      </c>
      <c r="S55" s="67">
        <v>0</v>
      </c>
      <c r="T55" s="58">
        <f>'[1]Формат ИПР'!AF43</f>
        <v>0</v>
      </c>
      <c r="U55" s="67">
        <v>0</v>
      </c>
      <c r="V55" s="67">
        <v>0</v>
      </c>
      <c r="W55" s="67">
        <v>0</v>
      </c>
      <c r="X55" s="67">
        <f t="shared" ref="X55:X62" si="20">T55-U55-V55-W55</f>
        <v>0</v>
      </c>
      <c r="Y55" s="67">
        <f>'[1]Формат ИПР'!AH43</f>
        <v>0</v>
      </c>
      <c r="Z55" s="67">
        <v>0</v>
      </c>
      <c r="AA55" s="67">
        <v>0</v>
      </c>
      <c r="AB55" s="67">
        <v>0</v>
      </c>
      <c r="AC55" s="67">
        <v>0</v>
      </c>
      <c r="AD55" s="67">
        <f>'[1]Формат ИПР'!AV43</f>
        <v>182.31562570070201</v>
      </c>
      <c r="AE55" s="67">
        <f>'[1]Формат ИПР'!AX43</f>
        <v>0</v>
      </c>
      <c r="AF55" s="67">
        <f t="shared" ref="AF55:AI62" si="21">AK55+AP55+AU55+AZ55</f>
        <v>0</v>
      </c>
      <c r="AG55" s="67">
        <f t="shared" si="21"/>
        <v>0</v>
      </c>
      <c r="AH55" s="67">
        <f t="shared" si="21"/>
        <v>0</v>
      </c>
      <c r="AI55" s="67">
        <f t="shared" si="21"/>
        <v>0</v>
      </c>
      <c r="AJ55" s="67">
        <f>'[1]Формат ИПР'!AZ43</f>
        <v>0</v>
      </c>
      <c r="AK55" s="58">
        <v>0</v>
      </c>
      <c r="AL55" s="58">
        <v>0</v>
      </c>
      <c r="AM55" s="58">
        <v>0</v>
      </c>
      <c r="AN55" s="58">
        <v>0</v>
      </c>
      <c r="AO55" s="67">
        <f>'[1]Формат ИПР'!BB43</f>
        <v>0</v>
      </c>
      <c r="AP55" s="58">
        <v>0</v>
      </c>
      <c r="AQ55" s="58">
        <f t="shared" ref="AQ55:AQ58" si="22">AO55</f>
        <v>0</v>
      </c>
      <c r="AR55" s="58">
        <v>0</v>
      </c>
      <c r="AS55" s="58">
        <v>0</v>
      </c>
      <c r="AT55" s="67">
        <f>'[1]Формат ИПР'!BD43</f>
        <v>0</v>
      </c>
      <c r="AU55" s="58">
        <v>0</v>
      </c>
      <c r="AV55" s="58">
        <v>0</v>
      </c>
      <c r="AW55" s="58">
        <v>0</v>
      </c>
      <c r="AX55" s="58">
        <v>0</v>
      </c>
      <c r="AY55" s="67">
        <f>'[1]Формат ИПР'!BF43</f>
        <v>0</v>
      </c>
      <c r="AZ55" s="58">
        <v>0</v>
      </c>
      <c r="BA55" s="58">
        <v>0</v>
      </c>
      <c r="BB55" s="58">
        <v>0</v>
      </c>
      <c r="BC55" s="58">
        <v>0</v>
      </c>
      <c r="BD55" s="17"/>
      <c r="BT55" s="62"/>
    </row>
    <row r="56" spans="1:72" s="60" customFormat="1" ht="62.4" x14ac:dyDescent="0.35">
      <c r="A56" s="65" t="str">
        <f>'[1]Формат ИПР'!A44</f>
        <v>1.1.1.1.3</v>
      </c>
      <c r="B56" s="66" t="str">
        <f>'[1]Формат ИПР'!B44</f>
        <v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C56" s="65" t="str">
        <f>'[1]Формат ИПР'!C44</f>
        <v>M_Che442</v>
      </c>
      <c r="D56" s="67">
        <f>'[1]Формат ИПР'!X44</f>
        <v>1930.0784528287199</v>
      </c>
      <c r="E56" s="67">
        <f>'[1]Формат ИПР'!Z44</f>
        <v>54.183991140000003</v>
      </c>
      <c r="F56" s="67">
        <f t="shared" si="19"/>
        <v>54.183991140000003</v>
      </c>
      <c r="G56" s="67">
        <f t="shared" si="19"/>
        <v>0</v>
      </c>
      <c r="H56" s="67">
        <f t="shared" si="19"/>
        <v>0</v>
      </c>
      <c r="I56" s="67">
        <f t="shared" si="19"/>
        <v>0</v>
      </c>
      <c r="J56" s="58">
        <f>'[1]Формат ИПР'!AB44</f>
        <v>26.75070367</v>
      </c>
      <c r="K56" s="67">
        <f>J56</f>
        <v>26.75070367</v>
      </c>
      <c r="L56" s="67">
        <v>0</v>
      </c>
      <c r="M56" s="67">
        <v>0</v>
      </c>
      <c r="N56" s="67">
        <v>0</v>
      </c>
      <c r="O56" s="58">
        <f>'[1]Формат ИПР'!AD44</f>
        <v>27.43328747</v>
      </c>
      <c r="P56" s="67">
        <v>27.43328747</v>
      </c>
      <c r="Q56" s="67">
        <v>0</v>
      </c>
      <c r="R56" s="67">
        <v>0</v>
      </c>
      <c r="S56" s="67">
        <f>O56-P56-Q56-R56</f>
        <v>0</v>
      </c>
      <c r="T56" s="58">
        <f>'[1]Формат ИПР'!AF44</f>
        <v>0</v>
      </c>
      <c r="U56" s="67">
        <v>0</v>
      </c>
      <c r="V56" s="67">
        <v>0</v>
      </c>
      <c r="W56" s="67">
        <v>0</v>
      </c>
      <c r="X56" s="67">
        <f t="shared" si="20"/>
        <v>0</v>
      </c>
      <c r="Y56" s="67">
        <f>'[1]Формат ИПР'!AH44</f>
        <v>0</v>
      </c>
      <c r="Z56" s="67">
        <v>0</v>
      </c>
      <c r="AA56" s="67">
        <v>0</v>
      </c>
      <c r="AB56" s="67">
        <v>0</v>
      </c>
      <c r="AC56" s="67">
        <v>0</v>
      </c>
      <c r="AD56" s="67">
        <f>'[1]Формат ИПР'!AV44</f>
        <v>1608.3987106906</v>
      </c>
      <c r="AE56" s="67">
        <f>'[1]Формат ИПР'!AX44</f>
        <v>0</v>
      </c>
      <c r="AF56" s="67">
        <f t="shared" si="21"/>
        <v>0</v>
      </c>
      <c r="AG56" s="67">
        <f t="shared" si="21"/>
        <v>0</v>
      </c>
      <c r="AH56" s="67">
        <f t="shared" si="21"/>
        <v>0</v>
      </c>
      <c r="AI56" s="67">
        <f t="shared" si="21"/>
        <v>0</v>
      </c>
      <c r="AJ56" s="67">
        <f>'[1]Формат ИПР'!AZ44</f>
        <v>0</v>
      </c>
      <c r="AK56" s="58">
        <v>0</v>
      </c>
      <c r="AL56" s="58">
        <v>0</v>
      </c>
      <c r="AM56" s="58">
        <v>0</v>
      </c>
      <c r="AN56" s="58">
        <v>0</v>
      </c>
      <c r="AO56" s="67">
        <f>'[1]Формат ИПР'!BB44</f>
        <v>0</v>
      </c>
      <c r="AP56" s="58">
        <v>0</v>
      </c>
      <c r="AQ56" s="58">
        <f t="shared" si="22"/>
        <v>0</v>
      </c>
      <c r="AR56" s="58">
        <v>0</v>
      </c>
      <c r="AS56" s="58">
        <v>0</v>
      </c>
      <c r="AT56" s="67">
        <f>'[1]Формат ИПР'!BD44</f>
        <v>0</v>
      </c>
      <c r="AU56" s="58">
        <v>0</v>
      </c>
      <c r="AV56" s="58">
        <v>0</v>
      </c>
      <c r="AW56" s="58">
        <v>0</v>
      </c>
      <c r="AX56" s="58">
        <v>0</v>
      </c>
      <c r="AY56" s="67">
        <f>'[1]Формат ИПР'!BF44</f>
        <v>0</v>
      </c>
      <c r="AZ56" s="58">
        <v>0</v>
      </c>
      <c r="BA56" s="58">
        <v>0</v>
      </c>
      <c r="BB56" s="58">
        <v>0</v>
      </c>
      <c r="BC56" s="58">
        <v>0</v>
      </c>
      <c r="BD56" s="17"/>
      <c r="BT56" s="62"/>
    </row>
    <row r="57" spans="1:72" s="60" customFormat="1" ht="78" x14ac:dyDescent="0.35">
      <c r="A57" s="65" t="str">
        <f>'[1]Формат ИПР'!A45</f>
        <v>1.1.1.1.3</v>
      </c>
      <c r="B57" s="66" t="str">
        <f>'[1]Формат ИПР'!B45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v>
      </c>
      <c r="C57" s="65" t="str">
        <f>'[1]Формат ИПР'!C45</f>
        <v>M_Che424</v>
      </c>
      <c r="D57" s="67">
        <f>'[1]Формат ИПР'!X45</f>
        <v>28.691842544</v>
      </c>
      <c r="E57" s="67">
        <f>'[1]Формат ИПР'!Z45</f>
        <v>0</v>
      </c>
      <c r="F57" s="67">
        <f t="shared" si="19"/>
        <v>0</v>
      </c>
      <c r="G57" s="67">
        <f t="shared" si="19"/>
        <v>0</v>
      </c>
      <c r="H57" s="67">
        <f t="shared" si="19"/>
        <v>0</v>
      </c>
      <c r="I57" s="67">
        <f t="shared" si="19"/>
        <v>0</v>
      </c>
      <c r="J57" s="58">
        <f>'[1]Формат ИПР'!AB45</f>
        <v>0</v>
      </c>
      <c r="K57" s="67">
        <v>0</v>
      </c>
      <c r="L57" s="67">
        <v>0</v>
      </c>
      <c r="M57" s="67">
        <v>0</v>
      </c>
      <c r="N57" s="67">
        <v>0</v>
      </c>
      <c r="O57" s="58">
        <f>'[1]Формат ИПР'!AD45</f>
        <v>0</v>
      </c>
      <c r="P57" s="67">
        <v>0</v>
      </c>
      <c r="Q57" s="67">
        <v>0</v>
      </c>
      <c r="R57" s="67">
        <v>0</v>
      </c>
      <c r="S57" s="67">
        <v>0</v>
      </c>
      <c r="T57" s="58">
        <f>'[1]Формат ИПР'!AF45</f>
        <v>0</v>
      </c>
      <c r="U57" s="67">
        <v>0</v>
      </c>
      <c r="V57" s="67">
        <v>0</v>
      </c>
      <c r="W57" s="67">
        <v>0</v>
      </c>
      <c r="X57" s="67">
        <f t="shared" si="20"/>
        <v>0</v>
      </c>
      <c r="Y57" s="67">
        <f>'[1]Формат ИПР'!AH45</f>
        <v>0</v>
      </c>
      <c r="Z57" s="67">
        <v>0</v>
      </c>
      <c r="AA57" s="67">
        <v>0</v>
      </c>
      <c r="AB57" s="67">
        <v>0</v>
      </c>
      <c r="AC57" s="67">
        <v>0</v>
      </c>
      <c r="AD57" s="67">
        <f>'[1]Формат ИПР'!AV45</f>
        <v>23.909868786666667</v>
      </c>
      <c r="AE57" s="67">
        <f>'[1]Формат ИПР'!AX45</f>
        <v>0</v>
      </c>
      <c r="AF57" s="67">
        <f t="shared" si="21"/>
        <v>0</v>
      </c>
      <c r="AG57" s="67">
        <f t="shared" si="21"/>
        <v>0</v>
      </c>
      <c r="AH57" s="67">
        <f t="shared" si="21"/>
        <v>0</v>
      </c>
      <c r="AI57" s="67">
        <f t="shared" si="21"/>
        <v>0</v>
      </c>
      <c r="AJ57" s="67">
        <f>'[1]Формат ИПР'!AZ45</f>
        <v>0</v>
      </c>
      <c r="AK57" s="58">
        <v>0</v>
      </c>
      <c r="AL57" s="58">
        <v>0</v>
      </c>
      <c r="AM57" s="58">
        <v>0</v>
      </c>
      <c r="AN57" s="58">
        <v>0</v>
      </c>
      <c r="AO57" s="67">
        <f>'[1]Формат ИПР'!BB45</f>
        <v>0</v>
      </c>
      <c r="AP57" s="58">
        <v>0</v>
      </c>
      <c r="AQ57" s="58">
        <f t="shared" si="22"/>
        <v>0</v>
      </c>
      <c r="AR57" s="58">
        <v>0</v>
      </c>
      <c r="AS57" s="58">
        <v>0</v>
      </c>
      <c r="AT57" s="67">
        <f>'[1]Формат ИПР'!BD45</f>
        <v>0</v>
      </c>
      <c r="AU57" s="58">
        <v>0</v>
      </c>
      <c r="AV57" s="58">
        <v>0</v>
      </c>
      <c r="AW57" s="58">
        <v>0</v>
      </c>
      <c r="AX57" s="58">
        <v>0</v>
      </c>
      <c r="AY57" s="67">
        <f>'[1]Формат ИПР'!BF45</f>
        <v>0</v>
      </c>
      <c r="AZ57" s="58">
        <v>0</v>
      </c>
      <c r="BA57" s="58">
        <v>0</v>
      </c>
      <c r="BB57" s="58">
        <v>0</v>
      </c>
      <c r="BC57" s="58">
        <v>0</v>
      </c>
      <c r="BD57" s="17"/>
      <c r="BT57" s="62"/>
    </row>
    <row r="58" spans="1:72" s="60" customFormat="1" ht="78" x14ac:dyDescent="0.35">
      <c r="A58" s="65" t="str">
        <f>'[1]Формат ИПР'!A46</f>
        <v>1.1.1.1.3</v>
      </c>
      <c r="B58" s="66" t="str">
        <f>'[1]Формат ИПР'!B46</f>
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v>
      </c>
      <c r="C58" s="65" t="str">
        <f>'[1]Формат ИПР'!C46</f>
        <v>M_Che425</v>
      </c>
      <c r="D58" s="67">
        <f>'[1]Формат ИПР'!X46</f>
        <v>3.76085432</v>
      </c>
      <c r="E58" s="67">
        <f>'[1]Формат ИПР'!Z46</f>
        <v>3.1040695199999999</v>
      </c>
      <c r="F58" s="67">
        <f t="shared" si="19"/>
        <v>0</v>
      </c>
      <c r="G58" s="67">
        <f t="shared" si="19"/>
        <v>3.1040695199999999</v>
      </c>
      <c r="H58" s="67">
        <f t="shared" si="19"/>
        <v>0</v>
      </c>
      <c r="I58" s="67">
        <f t="shared" si="19"/>
        <v>0</v>
      </c>
      <c r="J58" s="58">
        <f>'[1]Формат ИПР'!AB46</f>
        <v>0</v>
      </c>
      <c r="K58" s="67">
        <v>0</v>
      </c>
      <c r="L58" s="67">
        <v>0</v>
      </c>
      <c r="M58" s="67">
        <v>0</v>
      </c>
      <c r="N58" s="67">
        <v>0</v>
      </c>
      <c r="O58" s="58">
        <f>'[1]Формат ИПР'!AD46</f>
        <v>0</v>
      </c>
      <c r="P58" s="67">
        <v>0</v>
      </c>
      <c r="Q58" s="67">
        <v>0</v>
      </c>
      <c r="R58" s="67">
        <v>0</v>
      </c>
      <c r="S58" s="67">
        <v>0</v>
      </c>
      <c r="T58" s="58">
        <f>'[1]Формат ИПР'!AF46</f>
        <v>3.1040695199999999</v>
      </c>
      <c r="U58" s="67">
        <v>0</v>
      </c>
      <c r="V58" s="67">
        <v>3.1040695199999999</v>
      </c>
      <c r="W58" s="67">
        <v>0</v>
      </c>
      <c r="X58" s="67">
        <f t="shared" si="20"/>
        <v>0</v>
      </c>
      <c r="Y58" s="67">
        <f>'[1]Формат ИПР'!AH46</f>
        <v>0</v>
      </c>
      <c r="Z58" s="67">
        <v>0</v>
      </c>
      <c r="AA58" s="67">
        <v>0</v>
      </c>
      <c r="AB58" s="67">
        <v>0</v>
      </c>
      <c r="AC58" s="67">
        <v>0</v>
      </c>
      <c r="AD58" s="67">
        <f>'[1]Формат ИПР'!AV46</f>
        <v>3.1340452666666665</v>
      </c>
      <c r="AE58" s="67">
        <f>'[1]Формат ИПР'!AX46</f>
        <v>2.7228680000000001</v>
      </c>
      <c r="AF58" s="67">
        <f t="shared" si="21"/>
        <v>0</v>
      </c>
      <c r="AG58" s="67">
        <f t="shared" si="21"/>
        <v>2.7228680000000001</v>
      </c>
      <c r="AH58" s="67">
        <f t="shared" si="21"/>
        <v>0</v>
      </c>
      <c r="AI58" s="67">
        <f t="shared" si="21"/>
        <v>0</v>
      </c>
      <c r="AJ58" s="67">
        <f>'[1]Формат ИПР'!AZ46</f>
        <v>0</v>
      </c>
      <c r="AK58" s="58">
        <v>0</v>
      </c>
      <c r="AL58" s="58">
        <v>0</v>
      </c>
      <c r="AM58" s="58">
        <v>0</v>
      </c>
      <c r="AN58" s="58">
        <v>0</v>
      </c>
      <c r="AO58" s="67">
        <f>'[1]Формат ИПР'!BB46</f>
        <v>0</v>
      </c>
      <c r="AP58" s="58">
        <v>0</v>
      </c>
      <c r="AQ58" s="58">
        <f t="shared" si="22"/>
        <v>0</v>
      </c>
      <c r="AR58" s="58">
        <v>0</v>
      </c>
      <c r="AS58" s="58">
        <v>0</v>
      </c>
      <c r="AT58" s="67">
        <f>'[1]Формат ИПР'!BD46</f>
        <v>2.7228680000000001</v>
      </c>
      <c r="AU58" s="58">
        <v>0</v>
      </c>
      <c r="AV58" s="58">
        <v>2.7228680000000001</v>
      </c>
      <c r="AW58" s="58">
        <v>0</v>
      </c>
      <c r="AX58" s="58">
        <f>AT58-AU58-AV58-AW58</f>
        <v>0</v>
      </c>
      <c r="AY58" s="67">
        <f>'[1]Формат ИПР'!BF46</f>
        <v>0</v>
      </c>
      <c r="AZ58" s="58">
        <v>0</v>
      </c>
      <c r="BA58" s="58">
        <v>0</v>
      </c>
      <c r="BB58" s="58">
        <v>0</v>
      </c>
      <c r="BC58" s="58">
        <v>0</v>
      </c>
      <c r="BD58" s="17"/>
      <c r="BT58" s="62"/>
    </row>
    <row r="59" spans="1:72" s="60" customFormat="1" ht="78" x14ac:dyDescent="0.35">
      <c r="A59" s="65" t="str">
        <f>'[1]Формат ИПР'!A47</f>
        <v>1.1.1.1.3</v>
      </c>
      <c r="B59" s="66" t="str">
        <f>'[1]Формат ИПР'!B47</f>
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v>
      </c>
      <c r="C59" s="65" t="str">
        <f>'[1]Формат ИПР'!C47</f>
        <v>M_Che426</v>
      </c>
      <c r="D59" s="67">
        <f>'[1]Формат ИПР'!X47</f>
        <v>63.797826532000002</v>
      </c>
      <c r="E59" s="67">
        <f>'[1]Формат ИПР'!Z47</f>
        <v>7.1429059800000001</v>
      </c>
      <c r="F59" s="67">
        <f t="shared" si="19"/>
        <v>0</v>
      </c>
      <c r="G59" s="67">
        <f t="shared" si="19"/>
        <v>7.1429059800000001</v>
      </c>
      <c r="H59" s="67">
        <f t="shared" si="19"/>
        <v>0</v>
      </c>
      <c r="I59" s="67">
        <f t="shared" si="19"/>
        <v>0</v>
      </c>
      <c r="J59" s="58">
        <f>'[1]Формат ИПР'!AB47</f>
        <v>0</v>
      </c>
      <c r="K59" s="67">
        <v>0</v>
      </c>
      <c r="L59" s="67">
        <v>0</v>
      </c>
      <c r="M59" s="67">
        <v>0</v>
      </c>
      <c r="N59" s="67">
        <v>0</v>
      </c>
      <c r="O59" s="58">
        <f>'[1]Формат ИПР'!AD47</f>
        <v>0</v>
      </c>
      <c r="P59" s="67">
        <v>0</v>
      </c>
      <c r="Q59" s="67">
        <v>0</v>
      </c>
      <c r="R59" s="67">
        <v>0</v>
      </c>
      <c r="S59" s="67">
        <v>0</v>
      </c>
      <c r="T59" s="58">
        <f>'[1]Формат ИПР'!AF47</f>
        <v>7.1429059800000001</v>
      </c>
      <c r="U59" s="67">
        <v>0</v>
      </c>
      <c r="V59" s="67">
        <v>7.1429059800000001</v>
      </c>
      <c r="W59" s="67">
        <v>0</v>
      </c>
      <c r="X59" s="67">
        <f t="shared" si="20"/>
        <v>0</v>
      </c>
      <c r="Y59" s="67">
        <f>'[1]Формат ИПР'!AH47</f>
        <v>0</v>
      </c>
      <c r="Z59" s="67">
        <v>0</v>
      </c>
      <c r="AA59" s="67">
        <v>0</v>
      </c>
      <c r="AB59" s="67">
        <v>0</v>
      </c>
      <c r="AC59" s="67">
        <v>0</v>
      </c>
      <c r="AD59" s="67">
        <f>'[1]Формат ИПР'!AV47</f>
        <v>53.164855443333337</v>
      </c>
      <c r="AE59" s="67">
        <f>'[1]Формат ИПР'!AX47</f>
        <v>29.805391</v>
      </c>
      <c r="AF59" s="67">
        <f t="shared" si="21"/>
        <v>0</v>
      </c>
      <c r="AG59" s="67">
        <f t="shared" si="21"/>
        <v>29.805391</v>
      </c>
      <c r="AH59" s="67">
        <f t="shared" si="21"/>
        <v>0</v>
      </c>
      <c r="AI59" s="67">
        <f t="shared" si="21"/>
        <v>0</v>
      </c>
      <c r="AJ59" s="67">
        <f>'[1]Формат ИПР'!AZ47</f>
        <v>0</v>
      </c>
      <c r="AK59" s="58">
        <v>0</v>
      </c>
      <c r="AL59" s="58">
        <v>0</v>
      </c>
      <c r="AM59" s="58">
        <v>0</v>
      </c>
      <c r="AN59" s="58">
        <v>0</v>
      </c>
      <c r="AO59" s="67">
        <f>'[1]Формат ИПР'!BB47</f>
        <v>3.9998930000000001</v>
      </c>
      <c r="AP59" s="58">
        <v>0</v>
      </c>
      <c r="AQ59" s="58">
        <v>3.9998930000000001</v>
      </c>
      <c r="AR59" s="58">
        <v>0</v>
      </c>
      <c r="AS59" s="58">
        <v>0</v>
      </c>
      <c r="AT59" s="67">
        <f>'[1]Формат ИПР'!BD47</f>
        <v>25.805498</v>
      </c>
      <c r="AU59" s="58">
        <v>0</v>
      </c>
      <c r="AV59" s="58">
        <v>25.805498</v>
      </c>
      <c r="AW59" s="58">
        <v>0</v>
      </c>
      <c r="AX59" s="58">
        <f>AT59-AU59-AV59-AW59</f>
        <v>0</v>
      </c>
      <c r="AY59" s="67">
        <f>'[1]Формат ИПР'!BF47</f>
        <v>0</v>
      </c>
      <c r="AZ59" s="58">
        <v>0</v>
      </c>
      <c r="BA59" s="58">
        <v>0</v>
      </c>
      <c r="BB59" s="58">
        <v>0</v>
      </c>
      <c r="BC59" s="58">
        <v>0</v>
      </c>
      <c r="BD59" s="17"/>
      <c r="BT59" s="62"/>
    </row>
    <row r="60" spans="1:72" s="60" customFormat="1" ht="109.2" x14ac:dyDescent="0.35">
      <c r="A60" s="65" t="str">
        <f>'[1]Формат ИПР'!A48</f>
        <v>1.1.1.1.3</v>
      </c>
      <c r="B60" s="66" t="str">
        <f>'[1]Формат ИПР'!B48</f>
        <v>Строительство двух ВЛ 10 кВ резервных ячеек Ф-1 на 1 СШ Ф-6 11 СШ КРУН-10 кВ ПС 110 Самашки до границы земельного участка Заявителя ориентировочной протяженностью 12 км. для технологического присоединения военного городка "Серноводский" ФКП "УЗКС министерства обороны РФ" для нужд АО "Чеченэнерго". ( Договор ТП № 22870/2022/ЧЭ/АМРЭС от 16.03.23г.)</v>
      </c>
      <c r="C60" s="65" t="str">
        <f>'[1]Формат ИПР'!C48</f>
        <v>N_Che462_23</v>
      </c>
      <c r="D60" s="67" t="str">
        <f>'[1]Формат ИПР'!X48</f>
        <v>нд</v>
      </c>
      <c r="E60" s="67">
        <f>'[1]Формат ИПР'!Z48</f>
        <v>0</v>
      </c>
      <c r="F60" s="67">
        <f t="shared" si="19"/>
        <v>0</v>
      </c>
      <c r="G60" s="67">
        <f t="shared" si="19"/>
        <v>0</v>
      </c>
      <c r="H60" s="67">
        <f t="shared" si="19"/>
        <v>0</v>
      </c>
      <c r="I60" s="67">
        <f t="shared" si="19"/>
        <v>0</v>
      </c>
      <c r="J60" s="58">
        <f>'[1]Формат ИПР'!AB48</f>
        <v>0</v>
      </c>
      <c r="K60" s="67">
        <v>0</v>
      </c>
      <c r="L60" s="67">
        <v>0</v>
      </c>
      <c r="M60" s="67">
        <v>0</v>
      </c>
      <c r="N60" s="67">
        <v>0</v>
      </c>
      <c r="O60" s="58">
        <f>'[1]Формат ИПР'!AD48</f>
        <v>0</v>
      </c>
      <c r="P60" s="67">
        <v>0</v>
      </c>
      <c r="Q60" s="67">
        <v>0</v>
      </c>
      <c r="R60" s="67">
        <v>0</v>
      </c>
      <c r="S60" s="67">
        <v>0</v>
      </c>
      <c r="T60" s="58">
        <f>'[1]Формат ИПР'!AF48</f>
        <v>0</v>
      </c>
      <c r="U60" s="67">
        <v>0</v>
      </c>
      <c r="V60" s="67">
        <v>0</v>
      </c>
      <c r="W60" s="67">
        <v>0</v>
      </c>
      <c r="X60" s="67">
        <f t="shared" si="20"/>
        <v>0</v>
      </c>
      <c r="Y60" s="67">
        <f>'[1]Формат ИПР'!AH48</f>
        <v>0</v>
      </c>
      <c r="Z60" s="67">
        <v>0</v>
      </c>
      <c r="AA60" s="67">
        <v>0</v>
      </c>
      <c r="AB60" s="67">
        <v>0</v>
      </c>
      <c r="AC60" s="67">
        <v>0</v>
      </c>
      <c r="AD60" s="67" t="str">
        <f>'[1]Формат ИПР'!AV48</f>
        <v>нд</v>
      </c>
      <c r="AE60" s="67">
        <f>'[1]Формат ИПР'!AX48</f>
        <v>4.3338653200000001</v>
      </c>
      <c r="AF60" s="67">
        <f t="shared" si="21"/>
        <v>4.3338653200000001</v>
      </c>
      <c r="AG60" s="67">
        <f t="shared" si="21"/>
        <v>0</v>
      </c>
      <c r="AH60" s="67">
        <f t="shared" si="21"/>
        <v>0</v>
      </c>
      <c r="AI60" s="67">
        <f t="shared" si="21"/>
        <v>0</v>
      </c>
      <c r="AJ60" s="67">
        <f>'[1]Формат ИПР'!AZ48</f>
        <v>0</v>
      </c>
      <c r="AK60" s="58">
        <v>0</v>
      </c>
      <c r="AL60" s="58">
        <v>0</v>
      </c>
      <c r="AM60" s="58">
        <v>0</v>
      </c>
      <c r="AN60" s="58">
        <v>0</v>
      </c>
      <c r="AO60" s="67">
        <f>'[1]Формат ИПР'!BB48</f>
        <v>0</v>
      </c>
      <c r="AP60" s="58">
        <v>0</v>
      </c>
      <c r="AQ60" s="58">
        <v>0</v>
      </c>
      <c r="AR60" s="58">
        <v>0</v>
      </c>
      <c r="AS60" s="58">
        <v>0</v>
      </c>
      <c r="AT60" s="67">
        <f>'[1]Формат ИПР'!BD48</f>
        <v>4.3338653200000001</v>
      </c>
      <c r="AU60" s="58">
        <v>4.3338653200000001</v>
      </c>
      <c r="AV60" s="58">
        <v>0</v>
      </c>
      <c r="AW60" s="58">
        <v>0</v>
      </c>
      <c r="AX60" s="58">
        <f t="shared" ref="AX60:AX61" si="23">AT60-AU60-AV60-AW60</f>
        <v>0</v>
      </c>
      <c r="AY60" s="67">
        <f>'[1]Формат ИПР'!BF48</f>
        <v>0</v>
      </c>
      <c r="AZ60" s="58">
        <v>0</v>
      </c>
      <c r="BA60" s="58">
        <v>0</v>
      </c>
      <c r="BB60" s="58">
        <v>0</v>
      </c>
      <c r="BC60" s="58">
        <v>0</v>
      </c>
      <c r="BD60" s="17"/>
      <c r="BT60" s="62"/>
    </row>
    <row r="61" spans="1:72" s="60" customFormat="1" ht="109.2" x14ac:dyDescent="0.35">
      <c r="A61" s="65" t="str">
        <f>'[1]Формат ИПР'!A49</f>
        <v>1.1.1.1.3</v>
      </c>
      <c r="B61" s="66" t="str">
        <f>'[1]Формат ИПР'!B49</f>
        <v>Строительство двух КЛ 10 кВ от 1 и 11 СШ РУ-10 кВ реконструемой ПС 35 кВ Аэропорт до проектируемого ЦРП-1 Заявителя ориентировочной протяженностью 2 км. каждая,   кабелем сечением не менее 95 мм2 для осуществления технологического присоединения энергетических установок расположенного на территории АО "ВАЙНАХАВИА" к электрическим сетям АО "Чеченэнерго".</v>
      </c>
      <c r="C61" s="65" t="str">
        <f>'[1]Формат ИПР'!C49</f>
        <v>N_Che463_23</v>
      </c>
      <c r="D61" s="67" t="str">
        <f>'[1]Формат ИПР'!X49</f>
        <v>нд</v>
      </c>
      <c r="E61" s="67">
        <f>'[1]Формат ИПР'!Z49</f>
        <v>0</v>
      </c>
      <c r="F61" s="67">
        <f t="shared" si="19"/>
        <v>0</v>
      </c>
      <c r="G61" s="67">
        <f t="shared" si="19"/>
        <v>0</v>
      </c>
      <c r="H61" s="67">
        <f t="shared" si="19"/>
        <v>0</v>
      </c>
      <c r="I61" s="67">
        <f t="shared" si="19"/>
        <v>0</v>
      </c>
      <c r="J61" s="58">
        <f>'[1]Формат ИПР'!AB49</f>
        <v>0</v>
      </c>
      <c r="K61" s="67">
        <v>0</v>
      </c>
      <c r="L61" s="67">
        <v>0</v>
      </c>
      <c r="M61" s="67">
        <v>0</v>
      </c>
      <c r="N61" s="67">
        <v>0</v>
      </c>
      <c r="O61" s="58">
        <f>'[1]Формат ИПР'!AD49</f>
        <v>0</v>
      </c>
      <c r="P61" s="67">
        <v>0</v>
      </c>
      <c r="Q61" s="67">
        <v>0</v>
      </c>
      <c r="R61" s="67">
        <v>0</v>
      </c>
      <c r="S61" s="67">
        <v>0</v>
      </c>
      <c r="T61" s="58">
        <f>'[1]Формат ИПР'!AF49</f>
        <v>0</v>
      </c>
      <c r="U61" s="67">
        <v>0</v>
      </c>
      <c r="V61" s="67">
        <v>0</v>
      </c>
      <c r="W61" s="67">
        <v>0</v>
      </c>
      <c r="X61" s="67">
        <f t="shared" si="20"/>
        <v>0</v>
      </c>
      <c r="Y61" s="67">
        <f>'[1]Формат ИПР'!AH49</f>
        <v>0</v>
      </c>
      <c r="Z61" s="67">
        <v>0</v>
      </c>
      <c r="AA61" s="67">
        <v>0</v>
      </c>
      <c r="AB61" s="67">
        <v>0</v>
      </c>
      <c r="AC61" s="67">
        <v>0</v>
      </c>
      <c r="AD61" s="67" t="str">
        <f>'[1]Формат ИПР'!AV49</f>
        <v>нд</v>
      </c>
      <c r="AE61" s="67">
        <f>'[1]Формат ИПР'!AX49</f>
        <v>3.0023260000000001</v>
      </c>
      <c r="AF61" s="67">
        <f t="shared" si="21"/>
        <v>0</v>
      </c>
      <c r="AG61" s="67">
        <f t="shared" si="21"/>
        <v>3.0023260000000001</v>
      </c>
      <c r="AH61" s="67">
        <f t="shared" si="21"/>
        <v>0</v>
      </c>
      <c r="AI61" s="67">
        <f t="shared" si="21"/>
        <v>0</v>
      </c>
      <c r="AJ61" s="67">
        <f>'[1]Формат ИПР'!AZ49</f>
        <v>0</v>
      </c>
      <c r="AK61" s="58">
        <v>0</v>
      </c>
      <c r="AL61" s="58">
        <v>0</v>
      </c>
      <c r="AM61" s="58">
        <v>0</v>
      </c>
      <c r="AN61" s="58">
        <v>0</v>
      </c>
      <c r="AO61" s="67">
        <f>'[1]Формат ИПР'!BB49</f>
        <v>0</v>
      </c>
      <c r="AP61" s="58">
        <v>0</v>
      </c>
      <c r="AQ61" s="58"/>
      <c r="AR61" s="58">
        <v>0</v>
      </c>
      <c r="AS61" s="58">
        <v>0</v>
      </c>
      <c r="AT61" s="67">
        <f>'[1]Формат ИПР'!BD49</f>
        <v>3.0023260000000001</v>
      </c>
      <c r="AU61" s="58">
        <v>0</v>
      </c>
      <c r="AV61" s="58">
        <v>3.0023260000000001</v>
      </c>
      <c r="AW61" s="58">
        <v>0</v>
      </c>
      <c r="AX61" s="58">
        <f t="shared" si="23"/>
        <v>0</v>
      </c>
      <c r="AY61" s="67">
        <f>'[1]Формат ИПР'!BF49</f>
        <v>0</v>
      </c>
      <c r="AZ61" s="58">
        <v>0</v>
      </c>
      <c r="BA61" s="58">
        <v>0</v>
      </c>
      <c r="BB61" s="58">
        <v>0</v>
      </c>
      <c r="BC61" s="58">
        <v>0</v>
      </c>
      <c r="BD61" s="17"/>
      <c r="BT61" s="62"/>
    </row>
    <row r="62" spans="1:72" s="60" customFormat="1" ht="78" x14ac:dyDescent="0.35">
      <c r="A62" s="65" t="str">
        <f>'[1]Формат ИПР'!A50</f>
        <v>1.1.1.1.3</v>
      </c>
      <c r="B62" s="66" t="str">
        <f>'[1]Формат ИПР'!B50</f>
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v>
      </c>
      <c r="C62" s="65" t="str">
        <f>'[1]Формат ИПР'!C50</f>
        <v>M_Che427</v>
      </c>
      <c r="D62" s="67">
        <f>'[1]Формат ИПР'!X50</f>
        <v>153.70789260399997</v>
      </c>
      <c r="E62" s="67">
        <f>'[1]Формат ИПР'!Z50</f>
        <v>127.31976882800001</v>
      </c>
      <c r="F62" s="67">
        <f t="shared" si="19"/>
        <v>0</v>
      </c>
      <c r="G62" s="67">
        <f t="shared" si="19"/>
        <v>0</v>
      </c>
      <c r="H62" s="67">
        <f t="shared" si="19"/>
        <v>119.867393892</v>
      </c>
      <c r="I62" s="67">
        <f t="shared" si="19"/>
        <v>7.452374936000008</v>
      </c>
      <c r="J62" s="58">
        <f>'[1]Формат ИПР'!AB50</f>
        <v>68.046512792000001</v>
      </c>
      <c r="K62" s="67">
        <v>0</v>
      </c>
      <c r="L62" s="67">
        <v>0</v>
      </c>
      <c r="M62" s="67">
        <f>J62</f>
        <v>68.046512792000001</v>
      </c>
      <c r="N62" s="67">
        <v>0</v>
      </c>
      <c r="O62" s="58">
        <f>'[1]Формат ИПР'!AD50</f>
        <v>51.820881100000001</v>
      </c>
      <c r="P62" s="67">
        <v>0</v>
      </c>
      <c r="Q62" s="67">
        <v>0</v>
      </c>
      <c r="R62" s="67">
        <v>51.820881100000001</v>
      </c>
      <c r="S62" s="67">
        <f>O62-P62-Q62-R62</f>
        <v>0</v>
      </c>
      <c r="T62" s="58">
        <f>'[1]Формат ИПР'!AF50</f>
        <v>7.452374936000008</v>
      </c>
      <c r="U62" s="67">
        <v>0</v>
      </c>
      <c r="V62" s="67">
        <v>0</v>
      </c>
      <c r="W62" s="67">
        <v>0</v>
      </c>
      <c r="X62" s="67">
        <f t="shared" si="20"/>
        <v>7.452374936000008</v>
      </c>
      <c r="Y62" s="67">
        <f>'[1]Формат ИПР'!AH50</f>
        <v>0</v>
      </c>
      <c r="Z62" s="67">
        <v>0</v>
      </c>
      <c r="AA62" s="67">
        <v>0</v>
      </c>
      <c r="AB62" s="67">
        <v>0</v>
      </c>
      <c r="AC62" s="67">
        <v>0</v>
      </c>
      <c r="AD62" s="67">
        <f>'[1]Формат ИПР'!AV50</f>
        <v>193.34379512333334</v>
      </c>
      <c r="AE62" s="67">
        <f>'[1]Формат ИПР'!AX50</f>
        <v>131.39903959999998</v>
      </c>
      <c r="AF62" s="67">
        <f t="shared" si="21"/>
        <v>0</v>
      </c>
      <c r="AG62" s="67">
        <f t="shared" si="21"/>
        <v>6.5371710000000007</v>
      </c>
      <c r="AH62" s="67">
        <f t="shared" si="21"/>
        <v>124.86186859999999</v>
      </c>
      <c r="AI62" s="67">
        <f t="shared" si="21"/>
        <v>0</v>
      </c>
      <c r="AJ62" s="67">
        <f>'[1]Формат ИПР'!AZ50</f>
        <v>70.881784159999995</v>
      </c>
      <c r="AK62" s="58">
        <v>0</v>
      </c>
      <c r="AL62" s="58">
        <v>0</v>
      </c>
      <c r="AM62" s="58">
        <v>70.881784159999995</v>
      </c>
      <c r="AN62" s="58">
        <v>0</v>
      </c>
      <c r="AO62" s="67">
        <f>'[1]Формат ИПР'!BB50</f>
        <v>59.067685439999998</v>
      </c>
      <c r="AP62" s="58">
        <v>0</v>
      </c>
      <c r="AQ62" s="58">
        <v>5.0876010000000003</v>
      </c>
      <c r="AR62" s="58">
        <v>53.980084439999999</v>
      </c>
      <c r="AS62" s="58">
        <v>0</v>
      </c>
      <c r="AT62" s="67">
        <f>'[1]Формат ИПР'!BD50</f>
        <v>1.44957</v>
      </c>
      <c r="AU62" s="58">
        <v>0</v>
      </c>
      <c r="AV62" s="58">
        <v>1.44957</v>
      </c>
      <c r="AW62" s="58">
        <v>0</v>
      </c>
      <c r="AX62" s="58">
        <f>AT62-AU62-AV62-AW62</f>
        <v>0</v>
      </c>
      <c r="AY62" s="67">
        <f>'[1]Формат ИПР'!BF50</f>
        <v>0</v>
      </c>
      <c r="AZ62" s="58">
        <v>0</v>
      </c>
      <c r="BA62" s="58">
        <v>0</v>
      </c>
      <c r="BB62" s="58">
        <v>0</v>
      </c>
      <c r="BC62" s="58">
        <v>0</v>
      </c>
      <c r="BD62" s="17"/>
      <c r="BT62" s="62"/>
    </row>
    <row r="63" spans="1:72" s="60" customFormat="1" ht="31.2" x14ac:dyDescent="0.35">
      <c r="A63" s="63" t="s">
        <v>124</v>
      </c>
      <c r="B63" s="64" t="s">
        <v>125</v>
      </c>
      <c r="C63" s="63" t="s">
        <v>74</v>
      </c>
      <c r="D63" s="67">
        <f t="shared" ref="D63:BC63" si="24">D64+D65</f>
        <v>0</v>
      </c>
      <c r="E63" s="67">
        <f t="shared" si="24"/>
        <v>0</v>
      </c>
      <c r="F63" s="67">
        <f t="shared" si="24"/>
        <v>0</v>
      </c>
      <c r="G63" s="67">
        <f t="shared" si="24"/>
        <v>0</v>
      </c>
      <c r="H63" s="67">
        <f t="shared" si="24"/>
        <v>0</v>
      </c>
      <c r="I63" s="67">
        <f t="shared" si="24"/>
        <v>0</v>
      </c>
      <c r="J63" s="67">
        <f t="shared" si="24"/>
        <v>0</v>
      </c>
      <c r="K63" s="67">
        <f t="shared" si="24"/>
        <v>0</v>
      </c>
      <c r="L63" s="67">
        <f t="shared" si="24"/>
        <v>0</v>
      </c>
      <c r="M63" s="67">
        <f t="shared" si="24"/>
        <v>0</v>
      </c>
      <c r="N63" s="67">
        <f t="shared" si="24"/>
        <v>0</v>
      </c>
      <c r="O63" s="67">
        <f t="shared" si="24"/>
        <v>0</v>
      </c>
      <c r="P63" s="67">
        <f t="shared" si="24"/>
        <v>0</v>
      </c>
      <c r="Q63" s="67">
        <f t="shared" si="24"/>
        <v>0</v>
      </c>
      <c r="R63" s="67">
        <f t="shared" si="24"/>
        <v>0</v>
      </c>
      <c r="S63" s="67">
        <f t="shared" si="24"/>
        <v>0</v>
      </c>
      <c r="T63" s="67">
        <f t="shared" si="24"/>
        <v>0</v>
      </c>
      <c r="U63" s="67">
        <f t="shared" si="24"/>
        <v>0</v>
      </c>
      <c r="V63" s="67">
        <f t="shared" si="24"/>
        <v>0</v>
      </c>
      <c r="W63" s="67">
        <f t="shared" si="24"/>
        <v>0</v>
      </c>
      <c r="X63" s="67">
        <f t="shared" si="24"/>
        <v>0</v>
      </c>
      <c r="Y63" s="67">
        <f t="shared" si="24"/>
        <v>0</v>
      </c>
      <c r="Z63" s="67">
        <f t="shared" si="24"/>
        <v>0</v>
      </c>
      <c r="AA63" s="67">
        <f t="shared" si="24"/>
        <v>0</v>
      </c>
      <c r="AB63" s="67">
        <f t="shared" si="24"/>
        <v>0</v>
      </c>
      <c r="AC63" s="67">
        <f t="shared" si="24"/>
        <v>0</v>
      </c>
      <c r="AD63" s="67">
        <f t="shared" si="24"/>
        <v>0</v>
      </c>
      <c r="AE63" s="67">
        <f t="shared" si="24"/>
        <v>0</v>
      </c>
      <c r="AF63" s="67">
        <f t="shared" si="24"/>
        <v>0</v>
      </c>
      <c r="AG63" s="67">
        <f t="shared" si="24"/>
        <v>0</v>
      </c>
      <c r="AH63" s="67">
        <f t="shared" si="24"/>
        <v>0</v>
      </c>
      <c r="AI63" s="67">
        <f t="shared" si="24"/>
        <v>0</v>
      </c>
      <c r="AJ63" s="67">
        <f t="shared" si="24"/>
        <v>0</v>
      </c>
      <c r="AK63" s="67">
        <f t="shared" si="24"/>
        <v>0</v>
      </c>
      <c r="AL63" s="67">
        <f t="shared" si="24"/>
        <v>0</v>
      </c>
      <c r="AM63" s="67">
        <f t="shared" si="24"/>
        <v>0</v>
      </c>
      <c r="AN63" s="67">
        <f t="shared" si="24"/>
        <v>0</v>
      </c>
      <c r="AO63" s="67">
        <f t="shared" si="24"/>
        <v>0</v>
      </c>
      <c r="AP63" s="67">
        <f t="shared" si="24"/>
        <v>0</v>
      </c>
      <c r="AQ63" s="67">
        <f t="shared" si="24"/>
        <v>0</v>
      </c>
      <c r="AR63" s="67">
        <f t="shared" si="24"/>
        <v>0</v>
      </c>
      <c r="AS63" s="67">
        <f t="shared" si="24"/>
        <v>0</v>
      </c>
      <c r="AT63" s="67">
        <f t="shared" si="24"/>
        <v>0</v>
      </c>
      <c r="AU63" s="67">
        <f t="shared" si="24"/>
        <v>0</v>
      </c>
      <c r="AV63" s="67">
        <f t="shared" si="24"/>
        <v>0</v>
      </c>
      <c r="AW63" s="67">
        <f t="shared" si="24"/>
        <v>0</v>
      </c>
      <c r="AX63" s="67">
        <f t="shared" si="24"/>
        <v>0</v>
      </c>
      <c r="AY63" s="67">
        <f t="shared" si="24"/>
        <v>0</v>
      </c>
      <c r="AZ63" s="67">
        <f t="shared" si="24"/>
        <v>0</v>
      </c>
      <c r="BA63" s="67">
        <f t="shared" si="24"/>
        <v>0</v>
      </c>
      <c r="BB63" s="67">
        <f t="shared" si="24"/>
        <v>0</v>
      </c>
      <c r="BC63" s="67">
        <f t="shared" si="24"/>
        <v>0</v>
      </c>
      <c r="BD63" s="17"/>
      <c r="BT63" s="62"/>
    </row>
    <row r="64" spans="1:72" s="60" customFormat="1" ht="46.8" x14ac:dyDescent="0.35">
      <c r="A64" s="63" t="s">
        <v>126</v>
      </c>
      <c r="B64" s="64" t="s">
        <v>127</v>
      </c>
      <c r="C64" s="63" t="s">
        <v>74</v>
      </c>
      <c r="D64" s="67">
        <v>0</v>
      </c>
      <c r="E64" s="67">
        <v>0</v>
      </c>
      <c r="F64" s="67">
        <v>0</v>
      </c>
      <c r="G64" s="67">
        <v>0</v>
      </c>
      <c r="H64" s="67">
        <v>0</v>
      </c>
      <c r="I64" s="67">
        <v>0</v>
      </c>
      <c r="J64" s="67">
        <v>0</v>
      </c>
      <c r="K64" s="67">
        <v>0</v>
      </c>
      <c r="L64" s="67">
        <v>0</v>
      </c>
      <c r="M64" s="67">
        <v>0</v>
      </c>
      <c r="N64" s="67">
        <v>0</v>
      </c>
      <c r="O64" s="67">
        <v>0</v>
      </c>
      <c r="P64" s="67">
        <v>0</v>
      </c>
      <c r="Q64" s="67">
        <v>0</v>
      </c>
      <c r="R64" s="67">
        <v>0</v>
      </c>
      <c r="S64" s="67">
        <v>0</v>
      </c>
      <c r="T64" s="67">
        <v>0</v>
      </c>
      <c r="U64" s="67">
        <v>0</v>
      </c>
      <c r="V64" s="67">
        <v>0</v>
      </c>
      <c r="W64" s="67">
        <v>0</v>
      </c>
      <c r="X64" s="67">
        <v>0</v>
      </c>
      <c r="Y64" s="67">
        <v>0</v>
      </c>
      <c r="Z64" s="67">
        <v>0</v>
      </c>
      <c r="AA64" s="67">
        <v>0</v>
      </c>
      <c r="AB64" s="67">
        <v>0</v>
      </c>
      <c r="AC64" s="67">
        <v>0</v>
      </c>
      <c r="AD64" s="67">
        <v>0</v>
      </c>
      <c r="AE64" s="67">
        <v>0</v>
      </c>
      <c r="AF64" s="67">
        <v>0</v>
      </c>
      <c r="AG64" s="67">
        <v>0</v>
      </c>
      <c r="AH64" s="67">
        <v>0</v>
      </c>
      <c r="AI64" s="67">
        <v>0</v>
      </c>
      <c r="AJ64" s="67">
        <v>0</v>
      </c>
      <c r="AK64" s="67">
        <v>0</v>
      </c>
      <c r="AL64" s="67">
        <v>0</v>
      </c>
      <c r="AM64" s="67">
        <v>0</v>
      </c>
      <c r="AN64" s="67">
        <v>0</v>
      </c>
      <c r="AO64" s="67">
        <v>0</v>
      </c>
      <c r="AP64" s="67">
        <v>0</v>
      </c>
      <c r="AQ64" s="67">
        <v>0</v>
      </c>
      <c r="AR64" s="67">
        <v>0</v>
      </c>
      <c r="AS64" s="67">
        <v>0</v>
      </c>
      <c r="AT64" s="67">
        <v>0</v>
      </c>
      <c r="AU64" s="67">
        <v>0</v>
      </c>
      <c r="AV64" s="67">
        <v>0</v>
      </c>
      <c r="AW64" s="67">
        <v>0</v>
      </c>
      <c r="AX64" s="67">
        <v>0</v>
      </c>
      <c r="AY64" s="67">
        <v>0</v>
      </c>
      <c r="AZ64" s="67">
        <v>0</v>
      </c>
      <c r="BA64" s="67">
        <v>0</v>
      </c>
      <c r="BB64" s="67">
        <v>0</v>
      </c>
      <c r="BC64" s="67">
        <v>0</v>
      </c>
      <c r="BD64" s="17"/>
      <c r="BT64" s="62"/>
    </row>
    <row r="65" spans="1:72" s="60" customFormat="1" ht="31.2" x14ac:dyDescent="0.35">
      <c r="A65" s="63" t="s">
        <v>128</v>
      </c>
      <c r="B65" s="64" t="s">
        <v>129</v>
      </c>
      <c r="C65" s="63" t="s">
        <v>74</v>
      </c>
      <c r="D65" s="67">
        <v>0</v>
      </c>
      <c r="E65" s="67">
        <v>0</v>
      </c>
      <c r="F65" s="67">
        <v>0</v>
      </c>
      <c r="G65" s="67">
        <v>0</v>
      </c>
      <c r="H65" s="67">
        <v>0</v>
      </c>
      <c r="I65" s="67">
        <v>0</v>
      </c>
      <c r="J65" s="67">
        <v>0</v>
      </c>
      <c r="K65" s="67">
        <v>0</v>
      </c>
      <c r="L65" s="67">
        <v>0</v>
      </c>
      <c r="M65" s="67">
        <v>0</v>
      </c>
      <c r="N65" s="67">
        <v>0</v>
      </c>
      <c r="O65" s="67">
        <v>0</v>
      </c>
      <c r="P65" s="67">
        <v>0</v>
      </c>
      <c r="Q65" s="67">
        <v>0</v>
      </c>
      <c r="R65" s="67">
        <v>0</v>
      </c>
      <c r="S65" s="67">
        <v>0</v>
      </c>
      <c r="T65" s="67">
        <v>0</v>
      </c>
      <c r="U65" s="67">
        <v>0</v>
      </c>
      <c r="V65" s="67">
        <v>0</v>
      </c>
      <c r="W65" s="67">
        <v>0</v>
      </c>
      <c r="X65" s="67">
        <v>0</v>
      </c>
      <c r="Y65" s="67">
        <v>0</v>
      </c>
      <c r="Z65" s="67">
        <v>0</v>
      </c>
      <c r="AA65" s="67">
        <v>0</v>
      </c>
      <c r="AB65" s="67">
        <v>0</v>
      </c>
      <c r="AC65" s="67">
        <v>0</v>
      </c>
      <c r="AD65" s="67">
        <v>0</v>
      </c>
      <c r="AE65" s="67">
        <v>0</v>
      </c>
      <c r="AF65" s="67">
        <v>0</v>
      </c>
      <c r="AG65" s="67">
        <v>0</v>
      </c>
      <c r="AH65" s="67">
        <v>0</v>
      </c>
      <c r="AI65" s="67">
        <v>0</v>
      </c>
      <c r="AJ65" s="67">
        <v>0</v>
      </c>
      <c r="AK65" s="67">
        <v>0</v>
      </c>
      <c r="AL65" s="67">
        <v>0</v>
      </c>
      <c r="AM65" s="67">
        <v>0</v>
      </c>
      <c r="AN65" s="67">
        <v>0</v>
      </c>
      <c r="AO65" s="67">
        <v>0</v>
      </c>
      <c r="AP65" s="67">
        <v>0</v>
      </c>
      <c r="AQ65" s="67">
        <v>0</v>
      </c>
      <c r="AR65" s="67">
        <v>0</v>
      </c>
      <c r="AS65" s="67">
        <v>0</v>
      </c>
      <c r="AT65" s="67">
        <v>0</v>
      </c>
      <c r="AU65" s="67">
        <v>0</v>
      </c>
      <c r="AV65" s="67">
        <v>0</v>
      </c>
      <c r="AW65" s="67">
        <v>0</v>
      </c>
      <c r="AX65" s="67">
        <v>0</v>
      </c>
      <c r="AY65" s="67">
        <v>0</v>
      </c>
      <c r="AZ65" s="67">
        <v>0</v>
      </c>
      <c r="BA65" s="67">
        <v>0</v>
      </c>
      <c r="BB65" s="67">
        <v>0</v>
      </c>
      <c r="BC65" s="67">
        <v>0</v>
      </c>
      <c r="BD65" s="17"/>
      <c r="BT65" s="62"/>
    </row>
    <row r="66" spans="1:72" s="60" customFormat="1" ht="31.2" x14ac:dyDescent="0.35">
      <c r="A66" s="63" t="s">
        <v>130</v>
      </c>
      <c r="B66" s="64" t="s">
        <v>131</v>
      </c>
      <c r="C66" s="63" t="s">
        <v>74</v>
      </c>
      <c r="D66" s="67">
        <f t="shared" ref="D66:BC66" si="25">D67+D71</f>
        <v>0</v>
      </c>
      <c r="E66" s="67">
        <f t="shared" si="25"/>
        <v>0</v>
      </c>
      <c r="F66" s="67">
        <f t="shared" si="25"/>
        <v>0</v>
      </c>
      <c r="G66" s="67">
        <f t="shared" si="25"/>
        <v>0</v>
      </c>
      <c r="H66" s="67">
        <f t="shared" si="25"/>
        <v>0</v>
      </c>
      <c r="I66" s="67">
        <f t="shared" si="25"/>
        <v>0</v>
      </c>
      <c r="J66" s="67">
        <f t="shared" si="25"/>
        <v>0</v>
      </c>
      <c r="K66" s="67">
        <f t="shared" si="25"/>
        <v>0</v>
      </c>
      <c r="L66" s="67">
        <f t="shared" si="25"/>
        <v>0</v>
      </c>
      <c r="M66" s="67">
        <f t="shared" si="25"/>
        <v>0</v>
      </c>
      <c r="N66" s="67">
        <f t="shared" si="25"/>
        <v>0</v>
      </c>
      <c r="O66" s="67">
        <f t="shared" si="25"/>
        <v>0</v>
      </c>
      <c r="P66" s="67">
        <f t="shared" si="25"/>
        <v>0</v>
      </c>
      <c r="Q66" s="67">
        <f t="shared" si="25"/>
        <v>0</v>
      </c>
      <c r="R66" s="67">
        <f t="shared" si="25"/>
        <v>0</v>
      </c>
      <c r="S66" s="67">
        <f t="shared" si="25"/>
        <v>0</v>
      </c>
      <c r="T66" s="67">
        <f t="shared" si="25"/>
        <v>0</v>
      </c>
      <c r="U66" s="67">
        <f t="shared" si="25"/>
        <v>0</v>
      </c>
      <c r="V66" s="67">
        <f t="shared" si="25"/>
        <v>0</v>
      </c>
      <c r="W66" s="67">
        <f t="shared" si="25"/>
        <v>0</v>
      </c>
      <c r="X66" s="67">
        <f t="shared" si="25"/>
        <v>0</v>
      </c>
      <c r="Y66" s="67">
        <f t="shared" si="25"/>
        <v>0</v>
      </c>
      <c r="Z66" s="67">
        <f t="shared" si="25"/>
        <v>0</v>
      </c>
      <c r="AA66" s="67">
        <f t="shared" si="25"/>
        <v>0</v>
      </c>
      <c r="AB66" s="67">
        <f t="shared" si="25"/>
        <v>0</v>
      </c>
      <c r="AC66" s="67">
        <f t="shared" si="25"/>
        <v>0</v>
      </c>
      <c r="AD66" s="67">
        <f t="shared" si="25"/>
        <v>0</v>
      </c>
      <c r="AE66" s="67">
        <f t="shared" si="25"/>
        <v>0</v>
      </c>
      <c r="AF66" s="67">
        <f t="shared" si="25"/>
        <v>0</v>
      </c>
      <c r="AG66" s="67">
        <f t="shared" si="25"/>
        <v>0</v>
      </c>
      <c r="AH66" s="67">
        <f t="shared" si="25"/>
        <v>0</v>
      </c>
      <c r="AI66" s="67">
        <f t="shared" si="25"/>
        <v>0</v>
      </c>
      <c r="AJ66" s="67">
        <f t="shared" si="25"/>
        <v>0</v>
      </c>
      <c r="AK66" s="67">
        <f t="shared" si="25"/>
        <v>0</v>
      </c>
      <c r="AL66" s="67">
        <f t="shared" si="25"/>
        <v>0</v>
      </c>
      <c r="AM66" s="67">
        <f t="shared" si="25"/>
        <v>0</v>
      </c>
      <c r="AN66" s="67">
        <f t="shared" si="25"/>
        <v>0</v>
      </c>
      <c r="AO66" s="67">
        <f t="shared" si="25"/>
        <v>0</v>
      </c>
      <c r="AP66" s="67">
        <f t="shared" si="25"/>
        <v>0</v>
      </c>
      <c r="AQ66" s="67">
        <f t="shared" si="25"/>
        <v>0</v>
      </c>
      <c r="AR66" s="67">
        <f t="shared" si="25"/>
        <v>0</v>
      </c>
      <c r="AS66" s="67">
        <f t="shared" si="25"/>
        <v>0</v>
      </c>
      <c r="AT66" s="67">
        <f t="shared" si="25"/>
        <v>0</v>
      </c>
      <c r="AU66" s="67">
        <f t="shared" si="25"/>
        <v>0</v>
      </c>
      <c r="AV66" s="67">
        <f t="shared" si="25"/>
        <v>0</v>
      </c>
      <c r="AW66" s="67">
        <f t="shared" si="25"/>
        <v>0</v>
      </c>
      <c r="AX66" s="67">
        <f t="shared" si="25"/>
        <v>0</v>
      </c>
      <c r="AY66" s="67">
        <f t="shared" si="25"/>
        <v>0</v>
      </c>
      <c r="AZ66" s="67">
        <f t="shared" si="25"/>
        <v>0</v>
      </c>
      <c r="BA66" s="67">
        <f t="shared" si="25"/>
        <v>0</v>
      </c>
      <c r="BB66" s="67">
        <f t="shared" si="25"/>
        <v>0</v>
      </c>
      <c r="BC66" s="67">
        <f t="shared" si="25"/>
        <v>0</v>
      </c>
      <c r="BD66" s="17"/>
      <c r="BT66" s="62"/>
    </row>
    <row r="67" spans="1:72" s="60" customFormat="1" ht="31.2" x14ac:dyDescent="0.35">
      <c r="A67" s="63" t="s">
        <v>132</v>
      </c>
      <c r="B67" s="68" t="s">
        <v>133</v>
      </c>
      <c r="C67" s="63" t="s">
        <v>74</v>
      </c>
      <c r="D67" s="67">
        <f t="shared" ref="D67:BC67" si="26">D68+D69+D70</f>
        <v>0</v>
      </c>
      <c r="E67" s="67">
        <f t="shared" si="26"/>
        <v>0</v>
      </c>
      <c r="F67" s="67">
        <f t="shared" si="26"/>
        <v>0</v>
      </c>
      <c r="G67" s="67">
        <f t="shared" si="26"/>
        <v>0</v>
      </c>
      <c r="H67" s="67">
        <f t="shared" si="26"/>
        <v>0</v>
      </c>
      <c r="I67" s="67">
        <f t="shared" si="26"/>
        <v>0</v>
      </c>
      <c r="J67" s="67">
        <f t="shared" si="26"/>
        <v>0</v>
      </c>
      <c r="K67" s="67">
        <f t="shared" si="26"/>
        <v>0</v>
      </c>
      <c r="L67" s="67">
        <f t="shared" si="26"/>
        <v>0</v>
      </c>
      <c r="M67" s="67">
        <f t="shared" si="26"/>
        <v>0</v>
      </c>
      <c r="N67" s="67">
        <f t="shared" si="26"/>
        <v>0</v>
      </c>
      <c r="O67" s="67">
        <f t="shared" si="26"/>
        <v>0</v>
      </c>
      <c r="P67" s="67">
        <f t="shared" si="26"/>
        <v>0</v>
      </c>
      <c r="Q67" s="67">
        <f t="shared" si="26"/>
        <v>0</v>
      </c>
      <c r="R67" s="67">
        <f t="shared" si="26"/>
        <v>0</v>
      </c>
      <c r="S67" s="67">
        <f t="shared" si="26"/>
        <v>0</v>
      </c>
      <c r="T67" s="67">
        <f t="shared" si="26"/>
        <v>0</v>
      </c>
      <c r="U67" s="67">
        <f t="shared" si="26"/>
        <v>0</v>
      </c>
      <c r="V67" s="67">
        <f t="shared" si="26"/>
        <v>0</v>
      </c>
      <c r="W67" s="67">
        <f t="shared" si="26"/>
        <v>0</v>
      </c>
      <c r="X67" s="67">
        <f t="shared" si="26"/>
        <v>0</v>
      </c>
      <c r="Y67" s="67">
        <f t="shared" si="26"/>
        <v>0</v>
      </c>
      <c r="Z67" s="67">
        <f t="shared" si="26"/>
        <v>0</v>
      </c>
      <c r="AA67" s="67">
        <f t="shared" si="26"/>
        <v>0</v>
      </c>
      <c r="AB67" s="67">
        <f t="shared" si="26"/>
        <v>0</v>
      </c>
      <c r="AC67" s="67">
        <f t="shared" si="26"/>
        <v>0</v>
      </c>
      <c r="AD67" s="67">
        <f t="shared" si="26"/>
        <v>0</v>
      </c>
      <c r="AE67" s="67">
        <f t="shared" si="26"/>
        <v>0</v>
      </c>
      <c r="AF67" s="67">
        <f t="shared" si="26"/>
        <v>0</v>
      </c>
      <c r="AG67" s="67">
        <f t="shared" si="26"/>
        <v>0</v>
      </c>
      <c r="AH67" s="67">
        <f t="shared" si="26"/>
        <v>0</v>
      </c>
      <c r="AI67" s="67">
        <f t="shared" si="26"/>
        <v>0</v>
      </c>
      <c r="AJ67" s="67">
        <f t="shared" si="26"/>
        <v>0</v>
      </c>
      <c r="AK67" s="67">
        <f t="shared" si="26"/>
        <v>0</v>
      </c>
      <c r="AL67" s="67">
        <f t="shared" si="26"/>
        <v>0</v>
      </c>
      <c r="AM67" s="67">
        <f t="shared" si="26"/>
        <v>0</v>
      </c>
      <c r="AN67" s="67">
        <f t="shared" si="26"/>
        <v>0</v>
      </c>
      <c r="AO67" s="67">
        <f t="shared" si="26"/>
        <v>0</v>
      </c>
      <c r="AP67" s="67">
        <f t="shared" si="26"/>
        <v>0</v>
      </c>
      <c r="AQ67" s="67">
        <f t="shared" si="26"/>
        <v>0</v>
      </c>
      <c r="AR67" s="67">
        <f t="shared" si="26"/>
        <v>0</v>
      </c>
      <c r="AS67" s="67">
        <f t="shared" si="26"/>
        <v>0</v>
      </c>
      <c r="AT67" s="67">
        <f t="shared" si="26"/>
        <v>0</v>
      </c>
      <c r="AU67" s="67">
        <f t="shared" si="26"/>
        <v>0</v>
      </c>
      <c r="AV67" s="67">
        <f t="shared" si="26"/>
        <v>0</v>
      </c>
      <c r="AW67" s="67">
        <f t="shared" si="26"/>
        <v>0</v>
      </c>
      <c r="AX67" s="67">
        <f t="shared" si="26"/>
        <v>0</v>
      </c>
      <c r="AY67" s="67">
        <f t="shared" si="26"/>
        <v>0</v>
      </c>
      <c r="AZ67" s="67">
        <f t="shared" si="26"/>
        <v>0</v>
      </c>
      <c r="BA67" s="67">
        <f t="shared" si="26"/>
        <v>0</v>
      </c>
      <c r="BB67" s="67">
        <f t="shared" si="26"/>
        <v>0</v>
      </c>
      <c r="BC67" s="67">
        <f t="shared" si="26"/>
        <v>0</v>
      </c>
      <c r="BD67" s="17"/>
      <c r="BT67" s="62"/>
    </row>
    <row r="68" spans="1:72" s="60" customFormat="1" ht="78" x14ac:dyDescent="0.35">
      <c r="A68" s="63" t="s">
        <v>132</v>
      </c>
      <c r="B68" s="64" t="s">
        <v>134</v>
      </c>
      <c r="C68" s="63" t="s">
        <v>74</v>
      </c>
      <c r="D68" s="67">
        <v>0</v>
      </c>
      <c r="E68" s="67">
        <v>0</v>
      </c>
      <c r="F68" s="67">
        <v>0</v>
      </c>
      <c r="G68" s="67">
        <v>0</v>
      </c>
      <c r="H68" s="67">
        <v>0</v>
      </c>
      <c r="I68" s="67">
        <v>0</v>
      </c>
      <c r="J68" s="67">
        <v>0</v>
      </c>
      <c r="K68" s="67">
        <v>0</v>
      </c>
      <c r="L68" s="67">
        <v>0</v>
      </c>
      <c r="M68" s="67">
        <v>0</v>
      </c>
      <c r="N68" s="67">
        <v>0</v>
      </c>
      <c r="O68" s="67">
        <v>0</v>
      </c>
      <c r="P68" s="67">
        <v>0</v>
      </c>
      <c r="Q68" s="67">
        <v>0</v>
      </c>
      <c r="R68" s="67">
        <v>0</v>
      </c>
      <c r="S68" s="67">
        <v>0</v>
      </c>
      <c r="T68" s="67">
        <v>0</v>
      </c>
      <c r="U68" s="67">
        <v>0</v>
      </c>
      <c r="V68" s="67">
        <v>0</v>
      </c>
      <c r="W68" s="67">
        <v>0</v>
      </c>
      <c r="X68" s="67">
        <v>0</v>
      </c>
      <c r="Y68" s="67">
        <v>0</v>
      </c>
      <c r="Z68" s="67">
        <v>0</v>
      </c>
      <c r="AA68" s="67">
        <v>0</v>
      </c>
      <c r="AB68" s="67">
        <v>0</v>
      </c>
      <c r="AC68" s="67">
        <v>0</v>
      </c>
      <c r="AD68" s="67">
        <v>0</v>
      </c>
      <c r="AE68" s="67">
        <v>0</v>
      </c>
      <c r="AF68" s="67">
        <v>0</v>
      </c>
      <c r="AG68" s="67">
        <v>0</v>
      </c>
      <c r="AH68" s="67">
        <v>0</v>
      </c>
      <c r="AI68" s="67">
        <v>0</v>
      </c>
      <c r="AJ68" s="67">
        <v>0</v>
      </c>
      <c r="AK68" s="67">
        <v>0</v>
      </c>
      <c r="AL68" s="67">
        <v>0</v>
      </c>
      <c r="AM68" s="67">
        <v>0</v>
      </c>
      <c r="AN68" s="67">
        <v>0</v>
      </c>
      <c r="AO68" s="67">
        <v>0</v>
      </c>
      <c r="AP68" s="67">
        <v>0</v>
      </c>
      <c r="AQ68" s="67">
        <v>0</v>
      </c>
      <c r="AR68" s="67">
        <v>0</v>
      </c>
      <c r="AS68" s="67">
        <v>0</v>
      </c>
      <c r="AT68" s="67">
        <v>0</v>
      </c>
      <c r="AU68" s="67">
        <v>0</v>
      </c>
      <c r="AV68" s="67">
        <v>0</v>
      </c>
      <c r="AW68" s="67">
        <v>0</v>
      </c>
      <c r="AX68" s="67">
        <v>0</v>
      </c>
      <c r="AY68" s="67">
        <v>0</v>
      </c>
      <c r="AZ68" s="67">
        <v>0</v>
      </c>
      <c r="BA68" s="67">
        <v>0</v>
      </c>
      <c r="BB68" s="67">
        <v>0</v>
      </c>
      <c r="BC68" s="67">
        <v>0</v>
      </c>
      <c r="BD68" s="17"/>
      <c r="BT68" s="62"/>
    </row>
    <row r="69" spans="1:72" s="60" customFormat="1" ht="62.4" x14ac:dyDescent="0.35">
      <c r="A69" s="63" t="s">
        <v>132</v>
      </c>
      <c r="B69" s="64" t="s">
        <v>135</v>
      </c>
      <c r="C69" s="63" t="s">
        <v>74</v>
      </c>
      <c r="D69" s="67">
        <v>0</v>
      </c>
      <c r="E69" s="67">
        <v>0</v>
      </c>
      <c r="F69" s="67">
        <v>0</v>
      </c>
      <c r="G69" s="67">
        <v>0</v>
      </c>
      <c r="H69" s="67">
        <v>0</v>
      </c>
      <c r="I69" s="67">
        <v>0</v>
      </c>
      <c r="J69" s="67">
        <v>0</v>
      </c>
      <c r="K69" s="67">
        <v>0</v>
      </c>
      <c r="L69" s="67">
        <v>0</v>
      </c>
      <c r="M69" s="67">
        <v>0</v>
      </c>
      <c r="N69" s="67">
        <v>0</v>
      </c>
      <c r="O69" s="67">
        <v>0</v>
      </c>
      <c r="P69" s="67">
        <v>0</v>
      </c>
      <c r="Q69" s="67">
        <v>0</v>
      </c>
      <c r="R69" s="67">
        <v>0</v>
      </c>
      <c r="S69" s="67">
        <v>0</v>
      </c>
      <c r="T69" s="67">
        <v>0</v>
      </c>
      <c r="U69" s="67">
        <v>0</v>
      </c>
      <c r="V69" s="67">
        <v>0</v>
      </c>
      <c r="W69" s="67">
        <v>0</v>
      </c>
      <c r="X69" s="67">
        <v>0</v>
      </c>
      <c r="Y69" s="67">
        <v>0</v>
      </c>
      <c r="Z69" s="67">
        <v>0</v>
      </c>
      <c r="AA69" s="67">
        <v>0</v>
      </c>
      <c r="AB69" s="67">
        <v>0</v>
      </c>
      <c r="AC69" s="67">
        <v>0</v>
      </c>
      <c r="AD69" s="67">
        <v>0</v>
      </c>
      <c r="AE69" s="67">
        <v>0</v>
      </c>
      <c r="AF69" s="67">
        <v>0</v>
      </c>
      <c r="AG69" s="67">
        <v>0</v>
      </c>
      <c r="AH69" s="67">
        <v>0</v>
      </c>
      <c r="AI69" s="67">
        <v>0</v>
      </c>
      <c r="AJ69" s="67">
        <v>0</v>
      </c>
      <c r="AK69" s="67">
        <v>0</v>
      </c>
      <c r="AL69" s="67">
        <v>0</v>
      </c>
      <c r="AM69" s="67">
        <v>0</v>
      </c>
      <c r="AN69" s="67">
        <v>0</v>
      </c>
      <c r="AO69" s="67">
        <v>0</v>
      </c>
      <c r="AP69" s="67">
        <v>0</v>
      </c>
      <c r="AQ69" s="67">
        <v>0</v>
      </c>
      <c r="AR69" s="67">
        <v>0</v>
      </c>
      <c r="AS69" s="67">
        <v>0</v>
      </c>
      <c r="AT69" s="67">
        <v>0</v>
      </c>
      <c r="AU69" s="67">
        <v>0</v>
      </c>
      <c r="AV69" s="67">
        <v>0</v>
      </c>
      <c r="AW69" s="67">
        <v>0</v>
      </c>
      <c r="AX69" s="67">
        <v>0</v>
      </c>
      <c r="AY69" s="67">
        <v>0</v>
      </c>
      <c r="AZ69" s="67">
        <v>0</v>
      </c>
      <c r="BA69" s="67">
        <v>0</v>
      </c>
      <c r="BB69" s="67">
        <v>0</v>
      </c>
      <c r="BC69" s="67">
        <v>0</v>
      </c>
      <c r="BD69" s="17"/>
      <c r="BT69" s="62"/>
    </row>
    <row r="70" spans="1:72" s="60" customFormat="1" ht="62.4" x14ac:dyDescent="0.35">
      <c r="A70" s="63" t="s">
        <v>132</v>
      </c>
      <c r="B70" s="64" t="s">
        <v>136</v>
      </c>
      <c r="C70" s="63" t="s">
        <v>74</v>
      </c>
      <c r="D70" s="67">
        <v>0</v>
      </c>
      <c r="E70" s="67">
        <v>0</v>
      </c>
      <c r="F70" s="67">
        <v>0</v>
      </c>
      <c r="G70" s="67">
        <v>0</v>
      </c>
      <c r="H70" s="67">
        <v>0</v>
      </c>
      <c r="I70" s="67">
        <v>0</v>
      </c>
      <c r="J70" s="67">
        <v>0</v>
      </c>
      <c r="K70" s="67">
        <v>0</v>
      </c>
      <c r="L70" s="67">
        <v>0</v>
      </c>
      <c r="M70" s="67">
        <v>0</v>
      </c>
      <c r="N70" s="67">
        <v>0</v>
      </c>
      <c r="O70" s="67">
        <v>0</v>
      </c>
      <c r="P70" s="67">
        <v>0</v>
      </c>
      <c r="Q70" s="67">
        <v>0</v>
      </c>
      <c r="R70" s="67">
        <v>0</v>
      </c>
      <c r="S70" s="67">
        <v>0</v>
      </c>
      <c r="T70" s="67">
        <v>0</v>
      </c>
      <c r="U70" s="67">
        <v>0</v>
      </c>
      <c r="V70" s="67">
        <v>0</v>
      </c>
      <c r="W70" s="67">
        <v>0</v>
      </c>
      <c r="X70" s="67">
        <v>0</v>
      </c>
      <c r="Y70" s="67">
        <v>0</v>
      </c>
      <c r="Z70" s="67">
        <v>0</v>
      </c>
      <c r="AA70" s="67">
        <v>0</v>
      </c>
      <c r="AB70" s="67">
        <v>0</v>
      </c>
      <c r="AC70" s="67">
        <v>0</v>
      </c>
      <c r="AD70" s="67">
        <v>0</v>
      </c>
      <c r="AE70" s="67">
        <v>0</v>
      </c>
      <c r="AF70" s="67">
        <v>0</v>
      </c>
      <c r="AG70" s="67">
        <v>0</v>
      </c>
      <c r="AH70" s="67">
        <v>0</v>
      </c>
      <c r="AI70" s="67">
        <v>0</v>
      </c>
      <c r="AJ70" s="67">
        <v>0</v>
      </c>
      <c r="AK70" s="67">
        <v>0</v>
      </c>
      <c r="AL70" s="67">
        <v>0</v>
      </c>
      <c r="AM70" s="67">
        <v>0</v>
      </c>
      <c r="AN70" s="67">
        <v>0</v>
      </c>
      <c r="AO70" s="67">
        <v>0</v>
      </c>
      <c r="AP70" s="67">
        <v>0</v>
      </c>
      <c r="AQ70" s="67">
        <v>0</v>
      </c>
      <c r="AR70" s="67">
        <v>0</v>
      </c>
      <c r="AS70" s="67">
        <v>0</v>
      </c>
      <c r="AT70" s="67">
        <v>0</v>
      </c>
      <c r="AU70" s="67">
        <v>0</v>
      </c>
      <c r="AV70" s="67">
        <v>0</v>
      </c>
      <c r="AW70" s="67">
        <v>0</v>
      </c>
      <c r="AX70" s="67">
        <v>0</v>
      </c>
      <c r="AY70" s="67">
        <v>0</v>
      </c>
      <c r="AZ70" s="67">
        <v>0</v>
      </c>
      <c r="BA70" s="67">
        <v>0</v>
      </c>
      <c r="BB70" s="67">
        <v>0</v>
      </c>
      <c r="BC70" s="67">
        <v>0</v>
      </c>
      <c r="BD70" s="17"/>
      <c r="BT70" s="62"/>
    </row>
    <row r="71" spans="1:72" s="60" customFormat="1" ht="31.2" x14ac:dyDescent="0.35">
      <c r="A71" s="63" t="s">
        <v>137</v>
      </c>
      <c r="B71" s="64" t="s">
        <v>133</v>
      </c>
      <c r="C71" s="63" t="s">
        <v>74</v>
      </c>
      <c r="D71" s="67">
        <f t="shared" ref="D71:BC71" si="27">D72+D73+D74</f>
        <v>0</v>
      </c>
      <c r="E71" s="67">
        <f t="shared" si="27"/>
        <v>0</v>
      </c>
      <c r="F71" s="67">
        <f t="shared" si="27"/>
        <v>0</v>
      </c>
      <c r="G71" s="67">
        <f t="shared" si="27"/>
        <v>0</v>
      </c>
      <c r="H71" s="67">
        <f t="shared" si="27"/>
        <v>0</v>
      </c>
      <c r="I71" s="67">
        <f t="shared" si="27"/>
        <v>0</v>
      </c>
      <c r="J71" s="67">
        <f t="shared" si="27"/>
        <v>0</v>
      </c>
      <c r="K71" s="67">
        <f t="shared" si="27"/>
        <v>0</v>
      </c>
      <c r="L71" s="67">
        <f t="shared" si="27"/>
        <v>0</v>
      </c>
      <c r="M71" s="67">
        <f t="shared" si="27"/>
        <v>0</v>
      </c>
      <c r="N71" s="67">
        <f t="shared" si="27"/>
        <v>0</v>
      </c>
      <c r="O71" s="67">
        <f t="shared" si="27"/>
        <v>0</v>
      </c>
      <c r="P71" s="67">
        <f t="shared" si="27"/>
        <v>0</v>
      </c>
      <c r="Q71" s="69">
        <f t="shared" si="27"/>
        <v>0</v>
      </c>
      <c r="R71" s="67">
        <f t="shared" si="27"/>
        <v>0</v>
      </c>
      <c r="S71" s="69">
        <f t="shared" si="27"/>
        <v>0</v>
      </c>
      <c r="T71" s="67">
        <f t="shared" si="27"/>
        <v>0</v>
      </c>
      <c r="U71" s="67">
        <f t="shared" si="27"/>
        <v>0</v>
      </c>
      <c r="V71" s="67">
        <f t="shared" si="27"/>
        <v>0</v>
      </c>
      <c r="W71" s="67">
        <f t="shared" si="27"/>
        <v>0</v>
      </c>
      <c r="X71" s="67">
        <f t="shared" si="27"/>
        <v>0</v>
      </c>
      <c r="Y71" s="67">
        <f t="shared" si="27"/>
        <v>0</v>
      </c>
      <c r="Z71" s="67">
        <f t="shared" si="27"/>
        <v>0</v>
      </c>
      <c r="AA71" s="67">
        <f t="shared" si="27"/>
        <v>0</v>
      </c>
      <c r="AB71" s="67">
        <f t="shared" si="27"/>
        <v>0</v>
      </c>
      <c r="AC71" s="67">
        <f t="shared" si="27"/>
        <v>0</v>
      </c>
      <c r="AD71" s="67">
        <f t="shared" si="27"/>
        <v>0</v>
      </c>
      <c r="AE71" s="67">
        <f t="shared" si="27"/>
        <v>0</v>
      </c>
      <c r="AF71" s="67">
        <f t="shared" si="27"/>
        <v>0</v>
      </c>
      <c r="AG71" s="67">
        <f t="shared" si="27"/>
        <v>0</v>
      </c>
      <c r="AH71" s="67">
        <f t="shared" si="27"/>
        <v>0</v>
      </c>
      <c r="AI71" s="67">
        <f t="shared" si="27"/>
        <v>0</v>
      </c>
      <c r="AJ71" s="67">
        <f t="shared" si="27"/>
        <v>0</v>
      </c>
      <c r="AK71" s="67">
        <f t="shared" si="27"/>
        <v>0</v>
      </c>
      <c r="AL71" s="67">
        <f t="shared" si="27"/>
        <v>0</v>
      </c>
      <c r="AM71" s="67">
        <f t="shared" si="27"/>
        <v>0</v>
      </c>
      <c r="AN71" s="67">
        <f t="shared" si="27"/>
        <v>0</v>
      </c>
      <c r="AO71" s="67">
        <f t="shared" si="27"/>
        <v>0</v>
      </c>
      <c r="AP71" s="67">
        <f t="shared" si="27"/>
        <v>0</v>
      </c>
      <c r="AQ71" s="67">
        <f t="shared" si="27"/>
        <v>0</v>
      </c>
      <c r="AR71" s="67">
        <f t="shared" si="27"/>
        <v>0</v>
      </c>
      <c r="AS71" s="67">
        <f t="shared" si="27"/>
        <v>0</v>
      </c>
      <c r="AT71" s="67">
        <f t="shared" si="27"/>
        <v>0</v>
      </c>
      <c r="AU71" s="67">
        <f t="shared" si="27"/>
        <v>0</v>
      </c>
      <c r="AV71" s="67">
        <f t="shared" si="27"/>
        <v>0</v>
      </c>
      <c r="AW71" s="67">
        <f t="shared" si="27"/>
        <v>0</v>
      </c>
      <c r="AX71" s="67">
        <f t="shared" si="27"/>
        <v>0</v>
      </c>
      <c r="AY71" s="67">
        <f t="shared" si="27"/>
        <v>0</v>
      </c>
      <c r="AZ71" s="67">
        <f t="shared" si="27"/>
        <v>0</v>
      </c>
      <c r="BA71" s="67">
        <f t="shared" si="27"/>
        <v>0</v>
      </c>
      <c r="BB71" s="67">
        <f t="shared" si="27"/>
        <v>0</v>
      </c>
      <c r="BC71" s="67">
        <f t="shared" si="27"/>
        <v>0</v>
      </c>
      <c r="BD71" s="17"/>
      <c r="BT71" s="62"/>
    </row>
    <row r="72" spans="1:72" s="60" customFormat="1" ht="78" x14ac:dyDescent="0.35">
      <c r="A72" s="63" t="s">
        <v>137</v>
      </c>
      <c r="B72" s="64" t="s">
        <v>134</v>
      </c>
      <c r="C72" s="63" t="s">
        <v>74</v>
      </c>
      <c r="D72" s="58">
        <v>0</v>
      </c>
      <c r="E72" s="58">
        <v>0</v>
      </c>
      <c r="F72" s="58">
        <v>0</v>
      </c>
      <c r="G72" s="58">
        <v>0</v>
      </c>
      <c r="H72" s="58">
        <v>0</v>
      </c>
      <c r="I72" s="58">
        <v>0</v>
      </c>
      <c r="J72" s="58">
        <v>0</v>
      </c>
      <c r="K72" s="58">
        <v>0</v>
      </c>
      <c r="L72" s="58">
        <v>0</v>
      </c>
      <c r="M72" s="58">
        <v>0</v>
      </c>
      <c r="N72" s="58">
        <v>0</v>
      </c>
      <c r="O72" s="58">
        <v>0</v>
      </c>
      <c r="P72" s="58">
        <v>0</v>
      </c>
      <c r="Q72" s="58">
        <v>0</v>
      </c>
      <c r="R72" s="58">
        <v>0</v>
      </c>
      <c r="S72" s="58">
        <v>0</v>
      </c>
      <c r="T72" s="58">
        <v>0</v>
      </c>
      <c r="U72" s="58">
        <v>0</v>
      </c>
      <c r="V72" s="58">
        <v>0</v>
      </c>
      <c r="W72" s="58">
        <v>0</v>
      </c>
      <c r="X72" s="58">
        <v>0</v>
      </c>
      <c r="Y72" s="58">
        <v>0</v>
      </c>
      <c r="Z72" s="58">
        <v>0</v>
      </c>
      <c r="AA72" s="58">
        <v>0</v>
      </c>
      <c r="AB72" s="58">
        <v>0</v>
      </c>
      <c r="AC72" s="58">
        <v>0</v>
      </c>
      <c r="AD72" s="58">
        <v>0</v>
      </c>
      <c r="AE72" s="58">
        <v>0</v>
      </c>
      <c r="AF72" s="58">
        <v>0</v>
      </c>
      <c r="AG72" s="58">
        <v>0</v>
      </c>
      <c r="AH72" s="58">
        <v>0</v>
      </c>
      <c r="AI72" s="58">
        <v>0</v>
      </c>
      <c r="AJ72" s="58">
        <v>0</v>
      </c>
      <c r="AK72" s="58">
        <v>0</v>
      </c>
      <c r="AL72" s="58">
        <v>0</v>
      </c>
      <c r="AM72" s="58">
        <v>0</v>
      </c>
      <c r="AN72" s="58">
        <v>0</v>
      </c>
      <c r="AO72" s="58">
        <v>0</v>
      </c>
      <c r="AP72" s="58">
        <v>0</v>
      </c>
      <c r="AQ72" s="58">
        <v>0</v>
      </c>
      <c r="AR72" s="58">
        <v>0</v>
      </c>
      <c r="AS72" s="58">
        <v>0</v>
      </c>
      <c r="AT72" s="58">
        <v>0</v>
      </c>
      <c r="AU72" s="58">
        <v>0</v>
      </c>
      <c r="AV72" s="58">
        <v>0</v>
      </c>
      <c r="AW72" s="58">
        <v>0</v>
      </c>
      <c r="AX72" s="58">
        <v>0</v>
      </c>
      <c r="AY72" s="58">
        <v>0</v>
      </c>
      <c r="AZ72" s="58">
        <v>0</v>
      </c>
      <c r="BA72" s="58">
        <v>0</v>
      </c>
      <c r="BB72" s="58">
        <v>0</v>
      </c>
      <c r="BC72" s="58">
        <v>0</v>
      </c>
      <c r="BD72" s="17"/>
      <c r="BT72" s="62"/>
    </row>
    <row r="73" spans="1:72" s="60" customFormat="1" ht="62.4" x14ac:dyDescent="0.35">
      <c r="A73" s="63" t="s">
        <v>137</v>
      </c>
      <c r="B73" s="64" t="s">
        <v>135</v>
      </c>
      <c r="C73" s="63" t="s">
        <v>74</v>
      </c>
      <c r="D73" s="58">
        <v>0</v>
      </c>
      <c r="E73" s="58">
        <v>0</v>
      </c>
      <c r="F73" s="58">
        <v>0</v>
      </c>
      <c r="G73" s="58">
        <v>0</v>
      </c>
      <c r="H73" s="58">
        <v>0</v>
      </c>
      <c r="I73" s="58">
        <v>0</v>
      </c>
      <c r="J73" s="58">
        <v>0</v>
      </c>
      <c r="K73" s="58">
        <v>0</v>
      </c>
      <c r="L73" s="58">
        <v>0</v>
      </c>
      <c r="M73" s="58">
        <v>0</v>
      </c>
      <c r="N73" s="58">
        <v>0</v>
      </c>
      <c r="O73" s="58">
        <v>0</v>
      </c>
      <c r="P73" s="58">
        <v>0</v>
      </c>
      <c r="Q73" s="58">
        <v>0</v>
      </c>
      <c r="R73" s="58">
        <v>0</v>
      </c>
      <c r="S73" s="58">
        <v>0</v>
      </c>
      <c r="T73" s="58">
        <v>0</v>
      </c>
      <c r="U73" s="58">
        <v>0</v>
      </c>
      <c r="V73" s="58">
        <v>0</v>
      </c>
      <c r="W73" s="58">
        <v>0</v>
      </c>
      <c r="X73" s="58">
        <v>0</v>
      </c>
      <c r="Y73" s="58">
        <v>0</v>
      </c>
      <c r="Z73" s="58">
        <v>0</v>
      </c>
      <c r="AA73" s="58">
        <v>0</v>
      </c>
      <c r="AB73" s="58">
        <v>0</v>
      </c>
      <c r="AC73" s="58">
        <v>0</v>
      </c>
      <c r="AD73" s="58">
        <v>0</v>
      </c>
      <c r="AE73" s="58">
        <v>0</v>
      </c>
      <c r="AF73" s="58">
        <v>0</v>
      </c>
      <c r="AG73" s="58">
        <v>0</v>
      </c>
      <c r="AH73" s="58">
        <v>0</v>
      </c>
      <c r="AI73" s="58">
        <v>0</v>
      </c>
      <c r="AJ73" s="58">
        <v>0</v>
      </c>
      <c r="AK73" s="58">
        <v>0</v>
      </c>
      <c r="AL73" s="58">
        <v>0</v>
      </c>
      <c r="AM73" s="58">
        <v>0</v>
      </c>
      <c r="AN73" s="58">
        <v>0</v>
      </c>
      <c r="AO73" s="58">
        <v>0</v>
      </c>
      <c r="AP73" s="58">
        <v>0</v>
      </c>
      <c r="AQ73" s="58">
        <v>0</v>
      </c>
      <c r="AR73" s="58">
        <v>0</v>
      </c>
      <c r="AS73" s="58">
        <v>0</v>
      </c>
      <c r="AT73" s="58">
        <v>0</v>
      </c>
      <c r="AU73" s="58">
        <v>0</v>
      </c>
      <c r="AV73" s="58">
        <v>0</v>
      </c>
      <c r="AW73" s="58">
        <v>0</v>
      </c>
      <c r="AX73" s="58">
        <v>0</v>
      </c>
      <c r="AY73" s="58">
        <v>0</v>
      </c>
      <c r="AZ73" s="58">
        <v>0</v>
      </c>
      <c r="BA73" s="58">
        <v>0</v>
      </c>
      <c r="BB73" s="58">
        <v>0</v>
      </c>
      <c r="BC73" s="58">
        <v>0</v>
      </c>
      <c r="BD73" s="17"/>
      <c r="BT73" s="62"/>
    </row>
    <row r="74" spans="1:72" s="60" customFormat="1" ht="62.4" x14ac:dyDescent="0.35">
      <c r="A74" s="63" t="s">
        <v>137</v>
      </c>
      <c r="B74" s="64" t="s">
        <v>136</v>
      </c>
      <c r="C74" s="63" t="s">
        <v>74</v>
      </c>
      <c r="D74" s="67">
        <v>0</v>
      </c>
      <c r="E74" s="67">
        <v>0</v>
      </c>
      <c r="F74" s="67">
        <v>0</v>
      </c>
      <c r="G74" s="67">
        <v>0</v>
      </c>
      <c r="H74" s="67">
        <v>0</v>
      </c>
      <c r="I74" s="67">
        <v>0</v>
      </c>
      <c r="J74" s="67">
        <v>0</v>
      </c>
      <c r="K74" s="67">
        <v>0</v>
      </c>
      <c r="L74" s="67">
        <v>0</v>
      </c>
      <c r="M74" s="67">
        <v>0</v>
      </c>
      <c r="N74" s="67">
        <v>0</v>
      </c>
      <c r="O74" s="67">
        <v>0</v>
      </c>
      <c r="P74" s="67">
        <v>0</v>
      </c>
      <c r="Q74" s="69">
        <v>0</v>
      </c>
      <c r="R74" s="67">
        <v>0</v>
      </c>
      <c r="S74" s="69">
        <v>0</v>
      </c>
      <c r="T74" s="67">
        <v>0</v>
      </c>
      <c r="U74" s="67">
        <v>0</v>
      </c>
      <c r="V74" s="67">
        <v>0</v>
      </c>
      <c r="W74" s="67">
        <v>0</v>
      </c>
      <c r="X74" s="67">
        <v>0</v>
      </c>
      <c r="Y74" s="67">
        <v>0</v>
      </c>
      <c r="Z74" s="67">
        <v>0</v>
      </c>
      <c r="AA74" s="67">
        <v>0</v>
      </c>
      <c r="AB74" s="67">
        <v>0</v>
      </c>
      <c r="AC74" s="67">
        <v>0</v>
      </c>
      <c r="AD74" s="67">
        <v>0</v>
      </c>
      <c r="AE74" s="67">
        <v>0</v>
      </c>
      <c r="AF74" s="67">
        <v>0</v>
      </c>
      <c r="AG74" s="67">
        <v>0</v>
      </c>
      <c r="AH74" s="67">
        <v>0</v>
      </c>
      <c r="AI74" s="67">
        <v>0</v>
      </c>
      <c r="AJ74" s="67">
        <v>0</v>
      </c>
      <c r="AK74" s="67">
        <v>0</v>
      </c>
      <c r="AL74" s="67">
        <v>0</v>
      </c>
      <c r="AM74" s="67">
        <v>0</v>
      </c>
      <c r="AN74" s="67">
        <v>0</v>
      </c>
      <c r="AO74" s="67">
        <v>0</v>
      </c>
      <c r="AP74" s="67">
        <v>0</v>
      </c>
      <c r="AQ74" s="67">
        <v>0</v>
      </c>
      <c r="AR74" s="67">
        <v>0</v>
      </c>
      <c r="AS74" s="67">
        <v>0</v>
      </c>
      <c r="AT74" s="67">
        <v>0</v>
      </c>
      <c r="AU74" s="67">
        <v>0</v>
      </c>
      <c r="AV74" s="67">
        <v>0</v>
      </c>
      <c r="AW74" s="67">
        <v>0</v>
      </c>
      <c r="AX74" s="67">
        <v>0</v>
      </c>
      <c r="AY74" s="67">
        <v>0</v>
      </c>
      <c r="AZ74" s="67">
        <v>0</v>
      </c>
      <c r="BA74" s="67">
        <v>0</v>
      </c>
      <c r="BB74" s="67">
        <v>0</v>
      </c>
      <c r="BC74" s="67">
        <v>0</v>
      </c>
      <c r="BD74" s="17"/>
      <c r="BT74" s="62"/>
    </row>
    <row r="75" spans="1:72" s="60" customFormat="1" ht="62.4" x14ac:dyDescent="0.35">
      <c r="A75" s="63" t="s">
        <v>138</v>
      </c>
      <c r="B75" s="64" t="s">
        <v>139</v>
      </c>
      <c r="C75" s="63" t="s">
        <v>74</v>
      </c>
      <c r="D75" s="67">
        <f t="shared" ref="D75:BC75" si="28">D76+D77</f>
        <v>649.92363136420454</v>
      </c>
      <c r="E75" s="67">
        <f t="shared" si="28"/>
        <v>48.321290535999999</v>
      </c>
      <c r="F75" s="67">
        <f t="shared" si="28"/>
        <v>40.77750812</v>
      </c>
      <c r="G75" s="67">
        <f t="shared" si="28"/>
        <v>0.30366864600000021</v>
      </c>
      <c r="H75" s="67">
        <f t="shared" si="28"/>
        <v>7.2401137699999998</v>
      </c>
      <c r="I75" s="67">
        <f t="shared" si="28"/>
        <v>0</v>
      </c>
      <c r="J75" s="67">
        <f t="shared" si="28"/>
        <v>0</v>
      </c>
      <c r="K75" s="67">
        <f t="shared" si="28"/>
        <v>0</v>
      </c>
      <c r="L75" s="67">
        <f t="shared" si="28"/>
        <v>0</v>
      </c>
      <c r="M75" s="67">
        <f t="shared" si="28"/>
        <v>0</v>
      </c>
      <c r="N75" s="67">
        <f t="shared" si="28"/>
        <v>0</v>
      </c>
      <c r="O75" s="67">
        <f t="shared" si="28"/>
        <v>48.017621890000001</v>
      </c>
      <c r="P75" s="67">
        <f t="shared" si="28"/>
        <v>40.77750812</v>
      </c>
      <c r="Q75" s="69">
        <f t="shared" si="28"/>
        <v>0</v>
      </c>
      <c r="R75" s="67">
        <f t="shared" si="28"/>
        <v>7.2401137699999998</v>
      </c>
      <c r="S75" s="69">
        <f t="shared" si="28"/>
        <v>0</v>
      </c>
      <c r="T75" s="67">
        <f t="shared" si="28"/>
        <v>0.30366864600000021</v>
      </c>
      <c r="U75" s="67">
        <f t="shared" si="28"/>
        <v>0</v>
      </c>
      <c r="V75" s="67">
        <f t="shared" si="28"/>
        <v>0.30366864600000021</v>
      </c>
      <c r="W75" s="67">
        <f t="shared" si="28"/>
        <v>0</v>
      </c>
      <c r="X75" s="67">
        <f t="shared" si="28"/>
        <v>0</v>
      </c>
      <c r="Y75" s="67">
        <f t="shared" si="28"/>
        <v>0</v>
      </c>
      <c r="Z75" s="67">
        <f t="shared" si="28"/>
        <v>0</v>
      </c>
      <c r="AA75" s="67">
        <f t="shared" si="28"/>
        <v>0</v>
      </c>
      <c r="AB75" s="67">
        <f t="shared" si="28"/>
        <v>0</v>
      </c>
      <c r="AC75" s="67">
        <f t="shared" si="28"/>
        <v>0</v>
      </c>
      <c r="AD75" s="67">
        <f t="shared" si="28"/>
        <v>525.3095809707653</v>
      </c>
      <c r="AE75" s="67">
        <f t="shared" si="28"/>
        <v>8.1755511799999994</v>
      </c>
      <c r="AF75" s="67">
        <f t="shared" si="28"/>
        <v>0.36738999999999999</v>
      </c>
      <c r="AG75" s="67">
        <f t="shared" si="28"/>
        <v>0.266376</v>
      </c>
      <c r="AH75" s="67">
        <f t="shared" si="28"/>
        <v>7.5417851799999998</v>
      </c>
      <c r="AI75" s="67">
        <f t="shared" si="28"/>
        <v>0</v>
      </c>
      <c r="AJ75" s="67">
        <f t="shared" si="28"/>
        <v>0</v>
      </c>
      <c r="AK75" s="67">
        <f t="shared" si="28"/>
        <v>0</v>
      </c>
      <c r="AL75" s="67">
        <f t="shared" si="28"/>
        <v>0</v>
      </c>
      <c r="AM75" s="67">
        <f t="shared" si="28"/>
        <v>0</v>
      </c>
      <c r="AN75" s="67">
        <f t="shared" si="28"/>
        <v>0</v>
      </c>
      <c r="AO75" s="67">
        <f t="shared" si="28"/>
        <v>7.5417851799999998</v>
      </c>
      <c r="AP75" s="67">
        <f t="shared" si="28"/>
        <v>0</v>
      </c>
      <c r="AQ75" s="67">
        <f t="shared" si="28"/>
        <v>0</v>
      </c>
      <c r="AR75" s="67">
        <f t="shared" si="28"/>
        <v>7.5417851799999998</v>
      </c>
      <c r="AS75" s="67">
        <f t="shared" si="28"/>
        <v>0</v>
      </c>
      <c r="AT75" s="67">
        <f t="shared" si="28"/>
        <v>0.63376600000000005</v>
      </c>
      <c r="AU75" s="67">
        <f t="shared" si="28"/>
        <v>0.36738999999999999</v>
      </c>
      <c r="AV75" s="67">
        <f t="shared" si="28"/>
        <v>0.266376</v>
      </c>
      <c r="AW75" s="67">
        <f t="shared" si="28"/>
        <v>0</v>
      </c>
      <c r="AX75" s="67">
        <f t="shared" si="28"/>
        <v>0</v>
      </c>
      <c r="AY75" s="67">
        <f t="shared" si="28"/>
        <v>0</v>
      </c>
      <c r="AZ75" s="67">
        <f t="shared" si="28"/>
        <v>0</v>
      </c>
      <c r="BA75" s="67">
        <f t="shared" si="28"/>
        <v>0</v>
      </c>
      <c r="BB75" s="67">
        <f t="shared" si="28"/>
        <v>0</v>
      </c>
      <c r="BC75" s="67">
        <f t="shared" si="28"/>
        <v>0</v>
      </c>
      <c r="BD75" s="17"/>
      <c r="BT75" s="62"/>
    </row>
    <row r="76" spans="1:72" s="60" customFormat="1" ht="46.8" x14ac:dyDescent="0.35">
      <c r="A76" s="63" t="s">
        <v>140</v>
      </c>
      <c r="B76" s="64" t="s">
        <v>141</v>
      </c>
      <c r="C76" s="63" t="s">
        <v>74</v>
      </c>
      <c r="D76" s="67">
        <v>0</v>
      </c>
      <c r="E76" s="67">
        <v>0</v>
      </c>
      <c r="F76" s="67">
        <v>0</v>
      </c>
      <c r="G76" s="67">
        <v>0</v>
      </c>
      <c r="H76" s="67">
        <v>0</v>
      </c>
      <c r="I76" s="67">
        <v>0</v>
      </c>
      <c r="J76" s="67">
        <v>0</v>
      </c>
      <c r="K76" s="67">
        <v>0</v>
      </c>
      <c r="L76" s="67">
        <v>0</v>
      </c>
      <c r="M76" s="67">
        <v>0</v>
      </c>
      <c r="N76" s="67">
        <v>0</v>
      </c>
      <c r="O76" s="67">
        <v>0</v>
      </c>
      <c r="P76" s="67">
        <v>0</v>
      </c>
      <c r="Q76" s="69">
        <v>0</v>
      </c>
      <c r="R76" s="67">
        <v>0</v>
      </c>
      <c r="S76" s="69">
        <v>0</v>
      </c>
      <c r="T76" s="67">
        <v>0</v>
      </c>
      <c r="U76" s="67">
        <v>0</v>
      </c>
      <c r="V76" s="67">
        <v>0</v>
      </c>
      <c r="W76" s="67">
        <v>0</v>
      </c>
      <c r="X76" s="67">
        <v>0</v>
      </c>
      <c r="Y76" s="67">
        <v>0</v>
      </c>
      <c r="Z76" s="67">
        <v>0</v>
      </c>
      <c r="AA76" s="67">
        <v>0</v>
      </c>
      <c r="AB76" s="67">
        <v>0</v>
      </c>
      <c r="AC76" s="67">
        <v>0</v>
      </c>
      <c r="AD76" s="67">
        <v>0</v>
      </c>
      <c r="AE76" s="67">
        <v>0</v>
      </c>
      <c r="AF76" s="67">
        <v>0</v>
      </c>
      <c r="AG76" s="67">
        <v>0</v>
      </c>
      <c r="AH76" s="67">
        <v>0</v>
      </c>
      <c r="AI76" s="67">
        <v>0</v>
      </c>
      <c r="AJ76" s="67">
        <v>0</v>
      </c>
      <c r="AK76" s="67">
        <v>0</v>
      </c>
      <c r="AL76" s="67">
        <v>0</v>
      </c>
      <c r="AM76" s="67">
        <v>0</v>
      </c>
      <c r="AN76" s="67">
        <v>0</v>
      </c>
      <c r="AO76" s="67">
        <v>0</v>
      </c>
      <c r="AP76" s="67">
        <v>0</v>
      </c>
      <c r="AQ76" s="67">
        <v>0</v>
      </c>
      <c r="AR76" s="67">
        <v>0</v>
      </c>
      <c r="AS76" s="67">
        <v>0</v>
      </c>
      <c r="AT76" s="67">
        <v>0</v>
      </c>
      <c r="AU76" s="67">
        <v>0</v>
      </c>
      <c r="AV76" s="67">
        <v>0</v>
      </c>
      <c r="AW76" s="67">
        <v>0</v>
      </c>
      <c r="AX76" s="67">
        <v>0</v>
      </c>
      <c r="AY76" s="67">
        <v>0</v>
      </c>
      <c r="AZ76" s="67">
        <v>0</v>
      </c>
      <c r="BA76" s="67">
        <v>0</v>
      </c>
      <c r="BB76" s="67">
        <v>0</v>
      </c>
      <c r="BC76" s="67">
        <v>0</v>
      </c>
      <c r="BD76" s="17"/>
      <c r="BT76" s="62"/>
    </row>
    <row r="77" spans="1:72" s="60" customFormat="1" ht="62.4" x14ac:dyDescent="0.35">
      <c r="A77" s="63" t="s">
        <v>142</v>
      </c>
      <c r="B77" s="64" t="s">
        <v>143</v>
      </c>
      <c r="C77" s="63" t="s">
        <v>74</v>
      </c>
      <c r="D77" s="67">
        <f t="shared" ref="D77:AI77" si="29">SUM(D78:D82)</f>
        <v>649.92363136420454</v>
      </c>
      <c r="E77" s="67">
        <f t="shared" si="29"/>
        <v>48.321290535999999</v>
      </c>
      <c r="F77" s="67">
        <f t="shared" si="29"/>
        <v>40.77750812</v>
      </c>
      <c r="G77" s="67">
        <f t="shared" si="29"/>
        <v>0.30366864600000021</v>
      </c>
      <c r="H77" s="67">
        <f t="shared" si="29"/>
        <v>7.2401137699999998</v>
      </c>
      <c r="I77" s="67">
        <f t="shared" si="29"/>
        <v>0</v>
      </c>
      <c r="J77" s="67">
        <f t="shared" si="29"/>
        <v>0</v>
      </c>
      <c r="K77" s="67">
        <f t="shared" si="29"/>
        <v>0</v>
      </c>
      <c r="L77" s="67">
        <f t="shared" si="29"/>
        <v>0</v>
      </c>
      <c r="M77" s="67">
        <f t="shared" si="29"/>
        <v>0</v>
      </c>
      <c r="N77" s="67">
        <f t="shared" si="29"/>
        <v>0</v>
      </c>
      <c r="O77" s="67">
        <f>SUM(O78:O82)</f>
        <v>48.017621890000001</v>
      </c>
      <c r="P77" s="67">
        <f t="shared" si="29"/>
        <v>40.77750812</v>
      </c>
      <c r="Q77" s="67">
        <f t="shared" si="29"/>
        <v>0</v>
      </c>
      <c r="R77" s="67">
        <f t="shared" si="29"/>
        <v>7.2401137699999998</v>
      </c>
      <c r="S77" s="67">
        <f t="shared" si="29"/>
        <v>0</v>
      </c>
      <c r="T77" s="67">
        <f t="shared" si="29"/>
        <v>0.30366864600000021</v>
      </c>
      <c r="U77" s="67">
        <f t="shared" si="29"/>
        <v>0</v>
      </c>
      <c r="V77" s="67">
        <f t="shared" si="29"/>
        <v>0.30366864600000021</v>
      </c>
      <c r="W77" s="67">
        <f t="shared" si="29"/>
        <v>0</v>
      </c>
      <c r="X77" s="67">
        <f t="shared" si="29"/>
        <v>0</v>
      </c>
      <c r="Y77" s="67">
        <f t="shared" si="29"/>
        <v>0</v>
      </c>
      <c r="Z77" s="67">
        <f t="shared" si="29"/>
        <v>0</v>
      </c>
      <c r="AA77" s="67">
        <f t="shared" si="29"/>
        <v>0</v>
      </c>
      <c r="AB77" s="67">
        <f t="shared" si="29"/>
        <v>0</v>
      </c>
      <c r="AC77" s="67">
        <f t="shared" si="29"/>
        <v>0</v>
      </c>
      <c r="AD77" s="67">
        <f t="shared" si="29"/>
        <v>525.3095809707653</v>
      </c>
      <c r="AE77" s="67">
        <f t="shared" si="29"/>
        <v>8.1755511799999994</v>
      </c>
      <c r="AF77" s="67">
        <f t="shared" si="29"/>
        <v>0.36738999999999999</v>
      </c>
      <c r="AG77" s="67">
        <f t="shared" si="29"/>
        <v>0.266376</v>
      </c>
      <c r="AH77" s="67">
        <f t="shared" si="29"/>
        <v>7.5417851799999998</v>
      </c>
      <c r="AI77" s="67">
        <f t="shared" si="29"/>
        <v>0</v>
      </c>
      <c r="AJ77" s="67">
        <f t="shared" ref="AJ77:BC77" si="30">SUM(AJ78:AJ82)</f>
        <v>0</v>
      </c>
      <c r="AK77" s="67">
        <f t="shared" si="30"/>
        <v>0</v>
      </c>
      <c r="AL77" s="67">
        <f t="shared" si="30"/>
        <v>0</v>
      </c>
      <c r="AM77" s="67">
        <f t="shared" si="30"/>
        <v>0</v>
      </c>
      <c r="AN77" s="67">
        <f t="shared" si="30"/>
        <v>0</v>
      </c>
      <c r="AO77" s="67">
        <f t="shared" si="30"/>
        <v>7.5417851799999998</v>
      </c>
      <c r="AP77" s="67">
        <f t="shared" si="30"/>
        <v>0</v>
      </c>
      <c r="AQ77" s="67">
        <f t="shared" si="30"/>
        <v>0</v>
      </c>
      <c r="AR77" s="67">
        <f t="shared" si="30"/>
        <v>7.5417851799999998</v>
      </c>
      <c r="AS77" s="67">
        <f t="shared" si="30"/>
        <v>0</v>
      </c>
      <c r="AT77" s="67">
        <f t="shared" si="30"/>
        <v>0.63376600000000005</v>
      </c>
      <c r="AU77" s="67">
        <f t="shared" si="30"/>
        <v>0.36738999999999999</v>
      </c>
      <c r="AV77" s="67">
        <f t="shared" si="30"/>
        <v>0.266376</v>
      </c>
      <c r="AW77" s="67">
        <f t="shared" si="30"/>
        <v>0</v>
      </c>
      <c r="AX77" s="67">
        <f t="shared" si="30"/>
        <v>0</v>
      </c>
      <c r="AY77" s="67">
        <f t="shared" si="30"/>
        <v>0</v>
      </c>
      <c r="AZ77" s="67">
        <f t="shared" si="30"/>
        <v>0</v>
      </c>
      <c r="BA77" s="67">
        <f t="shared" si="30"/>
        <v>0</v>
      </c>
      <c r="BB77" s="67">
        <f t="shared" si="30"/>
        <v>0</v>
      </c>
      <c r="BC77" s="67">
        <f t="shared" si="30"/>
        <v>0</v>
      </c>
      <c r="BD77" s="17"/>
      <c r="BT77" s="62"/>
    </row>
    <row r="78" spans="1:72" s="60" customFormat="1" ht="156" x14ac:dyDescent="0.35">
      <c r="A78" s="65" t="str">
        <f>'[1]Формат ИПР'!A66</f>
        <v>1.1.1.4.2</v>
      </c>
      <c r="B78" s="66" t="str">
        <f>'[1]Формат ИПР'!B66</f>
        <v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v>
      </c>
      <c r="C78" s="65" t="str">
        <f>'[1]Формат ИПР'!C66</f>
        <v>J_Che215</v>
      </c>
      <c r="D78" s="67">
        <f>'[1]Формат ИПР'!X66</f>
        <v>71.32158397554096</v>
      </c>
      <c r="E78" s="67">
        <f>'[1]Формат ИПР'!Z66</f>
        <v>0</v>
      </c>
      <c r="F78" s="67">
        <f t="shared" ref="F78:I82" si="31">K78+P78+U78+Z78</f>
        <v>0</v>
      </c>
      <c r="G78" s="67">
        <f t="shared" si="31"/>
        <v>0</v>
      </c>
      <c r="H78" s="67">
        <f t="shared" si="31"/>
        <v>0</v>
      </c>
      <c r="I78" s="67">
        <f t="shared" si="31"/>
        <v>0</v>
      </c>
      <c r="J78" s="58">
        <f>'[1]Формат ИПР'!AB66</f>
        <v>0</v>
      </c>
      <c r="K78" s="67">
        <v>0</v>
      </c>
      <c r="L78" s="67">
        <v>0</v>
      </c>
      <c r="M78" s="67">
        <v>0</v>
      </c>
      <c r="N78" s="67">
        <v>0</v>
      </c>
      <c r="O78" s="58">
        <f>'[1]Формат ИПР'!AD66</f>
        <v>0</v>
      </c>
      <c r="P78" s="67">
        <v>0</v>
      </c>
      <c r="Q78" s="67">
        <v>0</v>
      </c>
      <c r="R78" s="67">
        <v>0</v>
      </c>
      <c r="S78" s="67">
        <v>0</v>
      </c>
      <c r="T78" s="58">
        <f>'[1]Формат ИПР'!AF66</f>
        <v>0</v>
      </c>
      <c r="U78" s="67">
        <v>0</v>
      </c>
      <c r="V78" s="67">
        <v>0</v>
      </c>
      <c r="W78" s="67">
        <v>0</v>
      </c>
      <c r="X78" s="67">
        <f t="shared" ref="X78:X82" si="32">T78-U78-V78-W78</f>
        <v>0</v>
      </c>
      <c r="Y78" s="67">
        <f>'[1]Формат ИПР'!AH66</f>
        <v>0</v>
      </c>
      <c r="Z78" s="67">
        <v>0</v>
      </c>
      <c r="AA78" s="67">
        <v>0</v>
      </c>
      <c r="AB78" s="67">
        <v>0</v>
      </c>
      <c r="AC78" s="67">
        <v>0</v>
      </c>
      <c r="AD78" s="67">
        <f>'[1]Формат ИПР'!AV66</f>
        <v>70</v>
      </c>
      <c r="AE78" s="67">
        <f>'[1]Формат ИПР'!AX66</f>
        <v>0</v>
      </c>
      <c r="AF78" s="67">
        <f t="shared" ref="AF78:AI82" si="33">AK78+AP78+AU78+AZ78</f>
        <v>0</v>
      </c>
      <c r="AG78" s="67">
        <f t="shared" si="33"/>
        <v>0</v>
      </c>
      <c r="AH78" s="67">
        <f t="shared" si="33"/>
        <v>0</v>
      </c>
      <c r="AI78" s="67">
        <f t="shared" si="33"/>
        <v>0</v>
      </c>
      <c r="AJ78" s="67">
        <f>'[1]Формат ИПР'!AZ66</f>
        <v>0</v>
      </c>
      <c r="AK78" s="58">
        <v>0</v>
      </c>
      <c r="AL78" s="58">
        <v>0</v>
      </c>
      <c r="AM78" s="58">
        <v>0</v>
      </c>
      <c r="AN78" s="58">
        <v>0</v>
      </c>
      <c r="AO78" s="67">
        <f>'[1]Формат ИПР'!BB66</f>
        <v>0</v>
      </c>
      <c r="AP78" s="58">
        <v>0</v>
      </c>
      <c r="AQ78" s="58">
        <f t="shared" ref="AQ78:AQ81" si="34">AO78</f>
        <v>0</v>
      </c>
      <c r="AR78" s="58">
        <v>0</v>
      </c>
      <c r="AS78" s="58">
        <v>0</v>
      </c>
      <c r="AT78" s="67">
        <f>'[1]Формат ИПР'!BD66</f>
        <v>0</v>
      </c>
      <c r="AU78" s="58">
        <v>0</v>
      </c>
      <c r="AV78" s="58">
        <v>0</v>
      </c>
      <c r="AW78" s="58">
        <v>0</v>
      </c>
      <c r="AX78" s="58">
        <v>0</v>
      </c>
      <c r="AY78" s="67">
        <f>'[1]Формат ИПР'!BF66</f>
        <v>0</v>
      </c>
      <c r="AZ78" s="58">
        <v>0</v>
      </c>
      <c r="BA78" s="58">
        <v>0</v>
      </c>
      <c r="BB78" s="58">
        <v>0</v>
      </c>
      <c r="BC78" s="58">
        <v>0</v>
      </c>
      <c r="BD78" s="17"/>
      <c r="BT78" s="62"/>
    </row>
    <row r="79" spans="1:72" s="60" customFormat="1" ht="62.4" x14ac:dyDescent="0.35">
      <c r="A79" s="65" t="str">
        <f>'[1]Формат ИПР'!A67</f>
        <v>1.1.1.4.2</v>
      </c>
      <c r="B79" s="66" t="str">
        <f>'[1]Формат ИПР'!B67</f>
        <v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C79" s="65" t="str">
        <f>'[1]Формат ИПР'!C67</f>
        <v>M_Che436</v>
      </c>
      <c r="D79" s="67">
        <f>'[1]Формат ИПР'!X67</f>
        <v>547.57771441631166</v>
      </c>
      <c r="E79" s="67">
        <f>'[1]Формат ИПР'!Z67</f>
        <v>40.77750812</v>
      </c>
      <c r="F79" s="67">
        <f t="shared" si="31"/>
        <v>40.77750812</v>
      </c>
      <c r="G79" s="67">
        <f t="shared" si="31"/>
        <v>0</v>
      </c>
      <c r="H79" s="67">
        <f t="shared" si="31"/>
        <v>0</v>
      </c>
      <c r="I79" s="67">
        <f t="shared" si="31"/>
        <v>0</v>
      </c>
      <c r="J79" s="58">
        <f>'[1]Формат ИПР'!AB67</f>
        <v>0</v>
      </c>
      <c r="K79" s="67">
        <v>0</v>
      </c>
      <c r="L79" s="67">
        <v>0</v>
      </c>
      <c r="M79" s="67">
        <v>0</v>
      </c>
      <c r="N79" s="67">
        <v>0</v>
      </c>
      <c r="O79" s="58">
        <f>'[1]Формат ИПР'!AD67</f>
        <v>40.77750812</v>
      </c>
      <c r="P79" s="67">
        <v>40.77750812</v>
      </c>
      <c r="Q79" s="67">
        <v>0</v>
      </c>
      <c r="R79" s="67">
        <v>0</v>
      </c>
      <c r="S79" s="67">
        <f>O79-P79-Q79-R79</f>
        <v>0</v>
      </c>
      <c r="T79" s="58">
        <f>'[1]Формат ИПР'!AF67</f>
        <v>0</v>
      </c>
      <c r="U79" s="67">
        <v>0</v>
      </c>
      <c r="V79" s="67">
        <v>0</v>
      </c>
      <c r="W79" s="67">
        <v>0</v>
      </c>
      <c r="X79" s="67">
        <f t="shared" si="32"/>
        <v>0</v>
      </c>
      <c r="Y79" s="67">
        <f>'[1]Формат ИПР'!AH67</f>
        <v>0</v>
      </c>
      <c r="Z79" s="67">
        <v>0</v>
      </c>
      <c r="AA79" s="67">
        <v>0</v>
      </c>
      <c r="AB79" s="67">
        <v>0</v>
      </c>
      <c r="AC79" s="67">
        <v>0</v>
      </c>
      <c r="AD79" s="67">
        <f>'[1]Формат ИПР'!AV67</f>
        <v>441.01401858076531</v>
      </c>
      <c r="AE79" s="67">
        <f>'[1]Формат ИПР'!AX67</f>
        <v>0</v>
      </c>
      <c r="AF79" s="67">
        <f t="shared" si="33"/>
        <v>0</v>
      </c>
      <c r="AG79" s="67">
        <f t="shared" si="33"/>
        <v>0</v>
      </c>
      <c r="AH79" s="67">
        <f t="shared" si="33"/>
        <v>0</v>
      </c>
      <c r="AI79" s="67">
        <f t="shared" si="33"/>
        <v>0</v>
      </c>
      <c r="AJ79" s="67">
        <f>'[1]Формат ИПР'!AZ67</f>
        <v>0</v>
      </c>
      <c r="AK79" s="58">
        <v>0</v>
      </c>
      <c r="AL79" s="58">
        <v>0</v>
      </c>
      <c r="AM79" s="58">
        <v>0</v>
      </c>
      <c r="AN79" s="58">
        <v>0</v>
      </c>
      <c r="AO79" s="67">
        <f>'[1]Формат ИПР'!BB67</f>
        <v>0</v>
      </c>
      <c r="AP79" s="58">
        <v>0</v>
      </c>
      <c r="AQ79" s="58">
        <v>0</v>
      </c>
      <c r="AR79" s="58">
        <v>0</v>
      </c>
      <c r="AS79" s="58">
        <v>0</v>
      </c>
      <c r="AT79" s="67">
        <f>'[1]Формат ИПР'!BD67</f>
        <v>0</v>
      </c>
      <c r="AU79" s="58">
        <v>0</v>
      </c>
      <c r="AV79" s="58">
        <v>0</v>
      </c>
      <c r="AW79" s="58">
        <v>0</v>
      </c>
      <c r="AX79" s="58">
        <v>0</v>
      </c>
      <c r="AY79" s="67">
        <f>'[1]Формат ИПР'!BF67</f>
        <v>0</v>
      </c>
      <c r="AZ79" s="58">
        <v>0</v>
      </c>
      <c r="BA79" s="58">
        <v>0</v>
      </c>
      <c r="BB79" s="58">
        <v>0</v>
      </c>
      <c r="BC79" s="58">
        <v>0</v>
      </c>
      <c r="BD79" s="17"/>
      <c r="BT79" s="62"/>
    </row>
    <row r="80" spans="1:72" s="60" customFormat="1" ht="93.6" x14ac:dyDescent="0.35">
      <c r="A80" s="65" t="str">
        <f>'[1]Формат ИПР'!A68</f>
        <v>1.1.1.4.2</v>
      </c>
      <c r="B80" s="66" t="str">
        <f>'[1]Формат ИПР'!B68</f>
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v>
      </c>
      <c r="C80" s="65" t="str">
        <f>'[1]Формат ИПР'!C68</f>
        <v>M_Che431</v>
      </c>
      <c r="D80" s="67">
        <f>'[1]Формат ИПР'!X68</f>
        <v>7.37815031999029</v>
      </c>
      <c r="E80" s="67">
        <f>'[1]Формат ИПР'!Z68</f>
        <v>0</v>
      </c>
      <c r="F80" s="67">
        <f t="shared" si="31"/>
        <v>0</v>
      </c>
      <c r="G80" s="67">
        <f t="shared" si="31"/>
        <v>0</v>
      </c>
      <c r="H80" s="67">
        <f t="shared" si="31"/>
        <v>0</v>
      </c>
      <c r="I80" s="67">
        <f t="shared" si="31"/>
        <v>0</v>
      </c>
      <c r="J80" s="58">
        <f>'[1]Формат ИПР'!AB68</f>
        <v>0</v>
      </c>
      <c r="K80" s="67">
        <v>0</v>
      </c>
      <c r="L80" s="67">
        <v>0</v>
      </c>
      <c r="M80" s="67">
        <v>0</v>
      </c>
      <c r="N80" s="67">
        <v>0</v>
      </c>
      <c r="O80" s="58">
        <f>'[1]Формат ИПР'!AD68</f>
        <v>0</v>
      </c>
      <c r="P80" s="67">
        <v>0</v>
      </c>
      <c r="Q80" s="67">
        <v>0</v>
      </c>
      <c r="R80" s="67">
        <v>0</v>
      </c>
      <c r="S80" s="67">
        <v>0</v>
      </c>
      <c r="T80" s="58">
        <f>'[1]Формат ИПР'!AF68</f>
        <v>0</v>
      </c>
      <c r="U80" s="67">
        <v>0</v>
      </c>
      <c r="V80" s="67">
        <v>0</v>
      </c>
      <c r="W80" s="67">
        <v>0</v>
      </c>
      <c r="X80" s="67">
        <f t="shared" si="32"/>
        <v>0</v>
      </c>
      <c r="Y80" s="67">
        <f>'[1]Формат ИПР'!AH68</f>
        <v>0</v>
      </c>
      <c r="Z80" s="67">
        <v>0</v>
      </c>
      <c r="AA80" s="67">
        <v>0</v>
      </c>
      <c r="AB80" s="67">
        <v>0</v>
      </c>
      <c r="AC80" s="67">
        <v>0</v>
      </c>
      <c r="AD80" s="67">
        <f>'[1]Формат ИПР'!AV68</f>
        <v>0</v>
      </c>
      <c r="AE80" s="67">
        <f>'[1]Формат ИПР'!AX68</f>
        <v>0.36738999999999999</v>
      </c>
      <c r="AF80" s="67">
        <f t="shared" si="33"/>
        <v>0.36738999999999999</v>
      </c>
      <c r="AG80" s="67">
        <f t="shared" si="33"/>
        <v>0</v>
      </c>
      <c r="AH80" s="67">
        <f t="shared" si="33"/>
        <v>0</v>
      </c>
      <c r="AI80" s="67">
        <f t="shared" si="33"/>
        <v>0</v>
      </c>
      <c r="AJ80" s="67">
        <f>'[1]Формат ИПР'!AZ68</f>
        <v>0</v>
      </c>
      <c r="AK80" s="58">
        <v>0</v>
      </c>
      <c r="AL80" s="58">
        <v>0</v>
      </c>
      <c r="AM80" s="58">
        <v>0</v>
      </c>
      <c r="AN80" s="58">
        <v>0</v>
      </c>
      <c r="AO80" s="67">
        <f>'[1]Формат ИПР'!BB68</f>
        <v>0</v>
      </c>
      <c r="AP80" s="58">
        <v>0</v>
      </c>
      <c r="AQ80" s="58">
        <f t="shared" si="34"/>
        <v>0</v>
      </c>
      <c r="AR80" s="58">
        <v>0</v>
      </c>
      <c r="AS80" s="58">
        <v>0</v>
      </c>
      <c r="AT80" s="67">
        <f>'[1]Формат ИПР'!BD68</f>
        <v>0.36738999999999999</v>
      </c>
      <c r="AU80" s="58">
        <v>0.36738999999999999</v>
      </c>
      <c r="AV80" s="58">
        <v>0</v>
      </c>
      <c r="AW80" s="58">
        <v>0</v>
      </c>
      <c r="AX80" s="58">
        <f>AT80-AU80-AV80-AW80</f>
        <v>0</v>
      </c>
      <c r="AY80" s="67">
        <f>'[1]Формат ИПР'!BF68</f>
        <v>0</v>
      </c>
      <c r="AZ80" s="58">
        <v>0</v>
      </c>
      <c r="BA80" s="58">
        <v>0</v>
      </c>
      <c r="BB80" s="58">
        <v>0</v>
      </c>
      <c r="BC80" s="58">
        <v>0</v>
      </c>
      <c r="BD80" s="17"/>
      <c r="BT80" s="62"/>
    </row>
    <row r="81" spans="1:72" s="60" customFormat="1" ht="109.2" x14ac:dyDescent="0.35">
      <c r="A81" s="65" t="str">
        <f>'[1]Формат ИПР'!A69</f>
        <v>1.1.1.4.2</v>
      </c>
      <c r="B81" s="66" t="str">
        <f>'[1]Формат ИПР'!B69</f>
        <v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v>
      </c>
      <c r="C81" s="65" t="str">
        <f>'[1]Формат ИПР'!C69</f>
        <v>M_Che432</v>
      </c>
      <c r="D81" s="67">
        <f>'[1]Формат ИПР'!X69</f>
        <v>6.4915077843616196</v>
      </c>
      <c r="E81" s="67">
        <f>'[1]Формат ИПР'!Z69</f>
        <v>0</v>
      </c>
      <c r="F81" s="67">
        <f t="shared" si="31"/>
        <v>0</v>
      </c>
      <c r="G81" s="67">
        <f t="shared" si="31"/>
        <v>0</v>
      </c>
      <c r="H81" s="67">
        <f t="shared" si="31"/>
        <v>0</v>
      </c>
      <c r="I81" s="67">
        <f t="shared" si="31"/>
        <v>0</v>
      </c>
      <c r="J81" s="58">
        <f>'[1]Формат ИПР'!AB69</f>
        <v>0</v>
      </c>
      <c r="K81" s="67">
        <v>0</v>
      </c>
      <c r="L81" s="67">
        <v>0</v>
      </c>
      <c r="M81" s="67">
        <v>0</v>
      </c>
      <c r="N81" s="67">
        <v>0</v>
      </c>
      <c r="O81" s="58">
        <f>'[1]Формат ИПР'!AD69</f>
        <v>0</v>
      </c>
      <c r="P81" s="67">
        <v>0</v>
      </c>
      <c r="Q81" s="67">
        <v>0</v>
      </c>
      <c r="R81" s="67">
        <v>0</v>
      </c>
      <c r="S81" s="67">
        <v>0</v>
      </c>
      <c r="T81" s="58">
        <f>'[1]Формат ИПР'!AF69</f>
        <v>0</v>
      </c>
      <c r="U81" s="67">
        <v>0</v>
      </c>
      <c r="V81" s="67">
        <v>0</v>
      </c>
      <c r="W81" s="67">
        <v>0</v>
      </c>
      <c r="X81" s="67">
        <f t="shared" si="32"/>
        <v>0</v>
      </c>
      <c r="Y81" s="67">
        <f>'[1]Формат ИПР'!AH69</f>
        <v>0</v>
      </c>
      <c r="Z81" s="67">
        <v>0</v>
      </c>
      <c r="AA81" s="67">
        <v>0</v>
      </c>
      <c r="AB81" s="67">
        <v>0</v>
      </c>
      <c r="AC81" s="67">
        <v>0</v>
      </c>
      <c r="AD81" s="67">
        <f>'[1]Формат ИПР'!AV69</f>
        <v>0</v>
      </c>
      <c r="AE81" s="67">
        <f>'[1]Формат ИПР'!AX69</f>
        <v>0</v>
      </c>
      <c r="AF81" s="67">
        <f t="shared" si="33"/>
        <v>0</v>
      </c>
      <c r="AG81" s="67">
        <f t="shared" si="33"/>
        <v>0</v>
      </c>
      <c r="AH81" s="67">
        <f t="shared" si="33"/>
        <v>0</v>
      </c>
      <c r="AI81" s="67">
        <f t="shared" si="33"/>
        <v>0</v>
      </c>
      <c r="AJ81" s="67">
        <f>'[1]Формат ИПР'!AZ69</f>
        <v>0</v>
      </c>
      <c r="AK81" s="58">
        <v>0</v>
      </c>
      <c r="AL81" s="58">
        <v>0</v>
      </c>
      <c r="AM81" s="58">
        <v>0</v>
      </c>
      <c r="AN81" s="58">
        <v>0</v>
      </c>
      <c r="AO81" s="67">
        <f>'[1]Формат ИПР'!BB69</f>
        <v>0</v>
      </c>
      <c r="AP81" s="58">
        <v>0</v>
      </c>
      <c r="AQ81" s="58">
        <f t="shared" si="34"/>
        <v>0</v>
      </c>
      <c r="AR81" s="58">
        <v>0</v>
      </c>
      <c r="AS81" s="58">
        <v>0</v>
      </c>
      <c r="AT81" s="67">
        <f>'[1]Формат ИПР'!BD69</f>
        <v>0</v>
      </c>
      <c r="AU81" s="58">
        <v>0</v>
      </c>
      <c r="AV81" s="58">
        <v>0</v>
      </c>
      <c r="AW81" s="58">
        <v>0</v>
      </c>
      <c r="AX81" s="58">
        <v>0</v>
      </c>
      <c r="AY81" s="67">
        <f>'[1]Формат ИПР'!BF69</f>
        <v>0</v>
      </c>
      <c r="AZ81" s="58">
        <v>0</v>
      </c>
      <c r="BA81" s="58">
        <v>0</v>
      </c>
      <c r="BB81" s="58">
        <v>0</v>
      </c>
      <c r="BC81" s="58">
        <v>0</v>
      </c>
      <c r="BD81" s="17"/>
      <c r="BT81" s="62"/>
    </row>
    <row r="82" spans="1:72" s="60" customFormat="1" ht="62.4" x14ac:dyDescent="0.35">
      <c r="A82" s="65" t="str">
        <f>'[1]Формат ИПР'!A70</f>
        <v>1.1.1.4.2</v>
      </c>
      <c r="B82" s="66" t="str">
        <f>'[1]Формат ИПР'!B70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v>
      </c>
      <c r="C82" s="65" t="str">
        <f>'[1]Формат ИПР'!C70</f>
        <v>M_Che423</v>
      </c>
      <c r="D82" s="67">
        <f>'[1]Формат ИПР'!X70</f>
        <v>17.154674868000001</v>
      </c>
      <c r="E82" s="67">
        <f>'[1]Формат ИПР'!Z70</f>
        <v>7.543782416</v>
      </c>
      <c r="F82" s="67">
        <f t="shared" si="31"/>
        <v>0</v>
      </c>
      <c r="G82" s="67">
        <f t="shared" si="31"/>
        <v>0.30366864600000021</v>
      </c>
      <c r="H82" s="67">
        <f t="shared" si="31"/>
        <v>7.2401137699999998</v>
      </c>
      <c r="I82" s="67">
        <f t="shared" si="31"/>
        <v>0</v>
      </c>
      <c r="J82" s="58">
        <f>'[1]Формат ИПР'!AB70</f>
        <v>0</v>
      </c>
      <c r="K82" s="67">
        <v>0</v>
      </c>
      <c r="L82" s="67">
        <v>0</v>
      </c>
      <c r="M82" s="67">
        <v>0</v>
      </c>
      <c r="N82" s="67">
        <v>0</v>
      </c>
      <c r="O82" s="58">
        <f>'[1]Формат ИПР'!AD70</f>
        <v>7.2401137699999998</v>
      </c>
      <c r="P82" s="67">
        <v>0</v>
      </c>
      <c r="Q82" s="67">
        <v>0</v>
      </c>
      <c r="R82" s="67">
        <v>7.2401137699999998</v>
      </c>
      <c r="S82" s="67">
        <f>O82-P82-Q82-R82</f>
        <v>0</v>
      </c>
      <c r="T82" s="58">
        <f>'[1]Формат ИПР'!AF70</f>
        <v>0.30366864600000021</v>
      </c>
      <c r="U82" s="67">
        <v>0</v>
      </c>
      <c r="V82" s="67">
        <v>0.30366864600000021</v>
      </c>
      <c r="W82" s="67">
        <v>0</v>
      </c>
      <c r="X82" s="67">
        <f t="shared" si="32"/>
        <v>0</v>
      </c>
      <c r="Y82" s="67">
        <f>'[1]Формат ИПР'!AH70</f>
        <v>0</v>
      </c>
      <c r="Z82" s="67">
        <v>0</v>
      </c>
      <c r="AA82" s="67">
        <v>0</v>
      </c>
      <c r="AB82" s="67">
        <v>0</v>
      </c>
      <c r="AC82" s="67">
        <v>0</v>
      </c>
      <c r="AD82" s="67">
        <f>'[1]Формат ИПР'!AV70</f>
        <v>14.295562390000002</v>
      </c>
      <c r="AE82" s="67">
        <f>'[1]Формат ИПР'!AX70</f>
        <v>7.8081611799999999</v>
      </c>
      <c r="AF82" s="67">
        <f t="shared" si="33"/>
        <v>0</v>
      </c>
      <c r="AG82" s="67">
        <f t="shared" si="33"/>
        <v>0.266376</v>
      </c>
      <c r="AH82" s="67">
        <f t="shared" si="33"/>
        <v>7.5417851799999998</v>
      </c>
      <c r="AI82" s="67">
        <f t="shared" si="33"/>
        <v>0</v>
      </c>
      <c r="AJ82" s="67">
        <f>'[1]Формат ИПР'!AZ70</f>
        <v>0</v>
      </c>
      <c r="AK82" s="58">
        <v>0</v>
      </c>
      <c r="AL82" s="58">
        <v>0</v>
      </c>
      <c r="AM82" s="58">
        <v>0</v>
      </c>
      <c r="AN82" s="58">
        <v>0</v>
      </c>
      <c r="AO82" s="67">
        <f>'[1]Формат ИПР'!BB70</f>
        <v>7.5417851799999998</v>
      </c>
      <c r="AP82" s="58">
        <v>0</v>
      </c>
      <c r="AQ82" s="58">
        <v>0</v>
      </c>
      <c r="AR82" s="58">
        <v>7.5417851799999998</v>
      </c>
      <c r="AS82" s="58">
        <v>0</v>
      </c>
      <c r="AT82" s="67">
        <f>'[1]Формат ИПР'!BD70</f>
        <v>0.266376</v>
      </c>
      <c r="AU82" s="58">
        <v>0</v>
      </c>
      <c r="AV82" s="58">
        <v>0.266376</v>
      </c>
      <c r="AW82" s="58">
        <v>0</v>
      </c>
      <c r="AX82" s="58">
        <f>AT82-AU82-AV82-AW82</f>
        <v>0</v>
      </c>
      <c r="AY82" s="67">
        <f>'[1]Формат ИПР'!BF70</f>
        <v>0</v>
      </c>
      <c r="AZ82" s="58">
        <v>0</v>
      </c>
      <c r="BA82" s="58">
        <v>0</v>
      </c>
      <c r="BB82" s="58">
        <v>0</v>
      </c>
      <c r="BC82" s="58">
        <v>0</v>
      </c>
      <c r="BD82" s="17"/>
      <c r="BT82" s="62"/>
    </row>
    <row r="83" spans="1:72" s="60" customFormat="1" ht="31.2" x14ac:dyDescent="0.35">
      <c r="A83" s="63" t="s">
        <v>144</v>
      </c>
      <c r="B83" s="64" t="s">
        <v>145</v>
      </c>
      <c r="C83" s="63" t="s">
        <v>74</v>
      </c>
      <c r="D83" s="67">
        <f t="shared" ref="D83:BC83" si="35">D84+D87+D94+D105</f>
        <v>4384.2368673505925</v>
      </c>
      <c r="E83" s="67">
        <f t="shared" si="35"/>
        <v>250.42724644999998</v>
      </c>
      <c r="F83" s="67">
        <f t="shared" si="35"/>
        <v>0</v>
      </c>
      <c r="G83" s="67">
        <f t="shared" si="35"/>
        <v>11.616942460000001</v>
      </c>
      <c r="H83" s="67">
        <f t="shared" si="35"/>
        <v>35.787058909999999</v>
      </c>
      <c r="I83" s="67">
        <f t="shared" si="35"/>
        <v>203.02324507999998</v>
      </c>
      <c r="J83" s="67">
        <f t="shared" si="35"/>
        <v>1.4277323099999999</v>
      </c>
      <c r="K83" s="67">
        <f t="shared" si="35"/>
        <v>0</v>
      </c>
      <c r="L83" s="67">
        <f t="shared" si="35"/>
        <v>0</v>
      </c>
      <c r="M83" s="67">
        <f t="shared" si="35"/>
        <v>0</v>
      </c>
      <c r="N83" s="67">
        <f t="shared" si="35"/>
        <v>1.4277323099999999</v>
      </c>
      <c r="O83" s="67">
        <f t="shared" si="35"/>
        <v>61.06037018</v>
      </c>
      <c r="P83" s="67">
        <f t="shared" si="35"/>
        <v>0</v>
      </c>
      <c r="Q83" s="69">
        <f t="shared" si="35"/>
        <v>11.616942460000001</v>
      </c>
      <c r="R83" s="67">
        <f t="shared" si="35"/>
        <v>35.787058909999999</v>
      </c>
      <c r="S83" s="69">
        <f t="shared" si="35"/>
        <v>13.656368810000002</v>
      </c>
      <c r="T83" s="67">
        <f t="shared" si="35"/>
        <v>187.93914396</v>
      </c>
      <c r="U83" s="67">
        <f t="shared" si="35"/>
        <v>0</v>
      </c>
      <c r="V83" s="67">
        <f t="shared" si="35"/>
        <v>0</v>
      </c>
      <c r="W83" s="67">
        <f t="shared" si="35"/>
        <v>0</v>
      </c>
      <c r="X83" s="67">
        <f t="shared" si="35"/>
        <v>187.93914396</v>
      </c>
      <c r="Y83" s="67">
        <f t="shared" si="35"/>
        <v>0</v>
      </c>
      <c r="Z83" s="67">
        <f t="shared" si="35"/>
        <v>0</v>
      </c>
      <c r="AA83" s="67">
        <f t="shared" si="35"/>
        <v>0</v>
      </c>
      <c r="AB83" s="67">
        <f t="shared" si="35"/>
        <v>0</v>
      </c>
      <c r="AC83" s="67">
        <f t="shared" si="35"/>
        <v>0</v>
      </c>
      <c r="AD83" s="67">
        <f t="shared" si="35"/>
        <v>3648.2834233767121</v>
      </c>
      <c r="AE83" s="67">
        <f t="shared" si="35"/>
        <v>33.401693669999993</v>
      </c>
      <c r="AF83" s="67">
        <f t="shared" si="35"/>
        <v>0</v>
      </c>
      <c r="AG83" s="67">
        <f t="shared" si="35"/>
        <v>22.449629999999999</v>
      </c>
      <c r="AH83" s="67">
        <f t="shared" si="35"/>
        <v>6.4930430000000001</v>
      </c>
      <c r="AI83" s="67">
        <f t="shared" si="35"/>
        <v>4.4590206699999984</v>
      </c>
      <c r="AJ83" s="67">
        <f t="shared" si="35"/>
        <v>1.46497754</v>
      </c>
      <c r="AK83" s="67">
        <f t="shared" si="35"/>
        <v>0</v>
      </c>
      <c r="AL83" s="67">
        <f t="shared" si="35"/>
        <v>0</v>
      </c>
      <c r="AM83" s="67">
        <f t="shared" si="35"/>
        <v>0</v>
      </c>
      <c r="AN83" s="67">
        <f t="shared" si="35"/>
        <v>1.46497754</v>
      </c>
      <c r="AO83" s="67">
        <f t="shared" si="35"/>
        <v>7.8145590299999999</v>
      </c>
      <c r="AP83" s="67">
        <f t="shared" si="35"/>
        <v>0</v>
      </c>
      <c r="AQ83" s="67">
        <f t="shared" si="35"/>
        <v>6.319903</v>
      </c>
      <c r="AR83" s="67">
        <f t="shared" si="35"/>
        <v>0</v>
      </c>
      <c r="AS83" s="67">
        <f t="shared" si="35"/>
        <v>1.4946560299999998</v>
      </c>
      <c r="AT83" s="67">
        <f t="shared" si="35"/>
        <v>24.122157099999995</v>
      </c>
      <c r="AU83" s="67">
        <f t="shared" si="35"/>
        <v>0</v>
      </c>
      <c r="AV83" s="67">
        <f t="shared" si="35"/>
        <v>16.129726999999999</v>
      </c>
      <c r="AW83" s="67">
        <f t="shared" si="35"/>
        <v>6.4930430000000001</v>
      </c>
      <c r="AX83" s="67">
        <f t="shared" si="35"/>
        <v>1.4993870999999985</v>
      </c>
      <c r="AY83" s="67">
        <f t="shared" si="35"/>
        <v>0</v>
      </c>
      <c r="AZ83" s="67">
        <f t="shared" si="35"/>
        <v>0</v>
      </c>
      <c r="BA83" s="67">
        <f t="shared" si="35"/>
        <v>0</v>
      </c>
      <c r="BB83" s="67">
        <f t="shared" si="35"/>
        <v>0</v>
      </c>
      <c r="BC83" s="67">
        <f t="shared" si="35"/>
        <v>0</v>
      </c>
      <c r="BD83" s="17"/>
      <c r="BT83" s="62"/>
    </row>
    <row r="84" spans="1:72" s="60" customFormat="1" ht="46.8" x14ac:dyDescent="0.35">
      <c r="A84" s="63" t="s">
        <v>146</v>
      </c>
      <c r="B84" s="64" t="s">
        <v>147</v>
      </c>
      <c r="C84" s="63" t="s">
        <v>74</v>
      </c>
      <c r="D84" s="67">
        <f t="shared" ref="D84:BC84" si="36">D85+D86</f>
        <v>0</v>
      </c>
      <c r="E84" s="67">
        <f t="shared" si="36"/>
        <v>0</v>
      </c>
      <c r="F84" s="67">
        <f t="shared" si="36"/>
        <v>0</v>
      </c>
      <c r="G84" s="67">
        <f t="shared" si="36"/>
        <v>0</v>
      </c>
      <c r="H84" s="67">
        <f t="shared" si="36"/>
        <v>0</v>
      </c>
      <c r="I84" s="67">
        <f t="shared" si="36"/>
        <v>0</v>
      </c>
      <c r="J84" s="67">
        <f t="shared" si="36"/>
        <v>0</v>
      </c>
      <c r="K84" s="67">
        <f t="shared" si="36"/>
        <v>0</v>
      </c>
      <c r="L84" s="67">
        <f t="shared" si="36"/>
        <v>0</v>
      </c>
      <c r="M84" s="67">
        <f t="shared" si="36"/>
        <v>0</v>
      </c>
      <c r="N84" s="67">
        <f t="shared" si="36"/>
        <v>0</v>
      </c>
      <c r="O84" s="67">
        <f t="shared" si="36"/>
        <v>0</v>
      </c>
      <c r="P84" s="67">
        <f t="shared" si="36"/>
        <v>0</v>
      </c>
      <c r="Q84" s="69">
        <f t="shared" si="36"/>
        <v>0</v>
      </c>
      <c r="R84" s="67">
        <f t="shared" si="36"/>
        <v>0</v>
      </c>
      <c r="S84" s="69">
        <f t="shared" si="36"/>
        <v>0</v>
      </c>
      <c r="T84" s="67">
        <f t="shared" si="36"/>
        <v>0</v>
      </c>
      <c r="U84" s="67">
        <f t="shared" si="36"/>
        <v>0</v>
      </c>
      <c r="V84" s="67">
        <f t="shared" si="36"/>
        <v>0</v>
      </c>
      <c r="W84" s="67">
        <f t="shared" si="36"/>
        <v>0</v>
      </c>
      <c r="X84" s="67">
        <f t="shared" si="36"/>
        <v>0</v>
      </c>
      <c r="Y84" s="67">
        <f t="shared" si="36"/>
        <v>0</v>
      </c>
      <c r="Z84" s="67">
        <f t="shared" si="36"/>
        <v>0</v>
      </c>
      <c r="AA84" s="67">
        <f t="shared" si="36"/>
        <v>0</v>
      </c>
      <c r="AB84" s="67">
        <f t="shared" si="36"/>
        <v>0</v>
      </c>
      <c r="AC84" s="67">
        <f t="shared" si="36"/>
        <v>0</v>
      </c>
      <c r="AD84" s="67">
        <f t="shared" si="36"/>
        <v>0</v>
      </c>
      <c r="AE84" s="67">
        <f t="shared" si="36"/>
        <v>0</v>
      </c>
      <c r="AF84" s="67">
        <f t="shared" si="36"/>
        <v>0</v>
      </c>
      <c r="AG84" s="67">
        <f t="shared" si="36"/>
        <v>0</v>
      </c>
      <c r="AH84" s="67">
        <f t="shared" si="36"/>
        <v>0</v>
      </c>
      <c r="AI84" s="67">
        <f t="shared" si="36"/>
        <v>0</v>
      </c>
      <c r="AJ84" s="67">
        <f t="shared" si="36"/>
        <v>0</v>
      </c>
      <c r="AK84" s="67">
        <f t="shared" si="36"/>
        <v>0</v>
      </c>
      <c r="AL84" s="67">
        <f t="shared" si="36"/>
        <v>0</v>
      </c>
      <c r="AM84" s="67">
        <f t="shared" si="36"/>
        <v>0</v>
      </c>
      <c r="AN84" s="67">
        <f t="shared" si="36"/>
        <v>0</v>
      </c>
      <c r="AO84" s="67">
        <f t="shared" si="36"/>
        <v>0</v>
      </c>
      <c r="AP84" s="67">
        <f t="shared" si="36"/>
        <v>0</v>
      </c>
      <c r="AQ84" s="67">
        <f t="shared" si="36"/>
        <v>0</v>
      </c>
      <c r="AR84" s="67">
        <f t="shared" si="36"/>
        <v>0</v>
      </c>
      <c r="AS84" s="67">
        <f t="shared" si="36"/>
        <v>0</v>
      </c>
      <c r="AT84" s="67">
        <f t="shared" si="36"/>
        <v>0</v>
      </c>
      <c r="AU84" s="67">
        <f t="shared" si="36"/>
        <v>0</v>
      </c>
      <c r="AV84" s="67">
        <f t="shared" si="36"/>
        <v>0</v>
      </c>
      <c r="AW84" s="67">
        <f t="shared" si="36"/>
        <v>0</v>
      </c>
      <c r="AX84" s="67">
        <f t="shared" si="36"/>
        <v>0</v>
      </c>
      <c r="AY84" s="67">
        <f t="shared" si="36"/>
        <v>0</v>
      </c>
      <c r="AZ84" s="67">
        <f t="shared" si="36"/>
        <v>0</v>
      </c>
      <c r="BA84" s="67">
        <f t="shared" si="36"/>
        <v>0</v>
      </c>
      <c r="BB84" s="67">
        <f t="shared" si="36"/>
        <v>0</v>
      </c>
      <c r="BC84" s="67">
        <f t="shared" si="36"/>
        <v>0</v>
      </c>
      <c r="BD84" s="17"/>
      <c r="BT84" s="62"/>
    </row>
    <row r="85" spans="1:72" s="60" customFormat="1" ht="31.2" x14ac:dyDescent="0.35">
      <c r="A85" s="63" t="s">
        <v>148</v>
      </c>
      <c r="B85" s="64" t="s">
        <v>149</v>
      </c>
      <c r="C85" s="63" t="s">
        <v>74</v>
      </c>
      <c r="D85" s="67">
        <v>0</v>
      </c>
      <c r="E85" s="67">
        <v>0</v>
      </c>
      <c r="F85" s="67">
        <v>0</v>
      </c>
      <c r="G85" s="67">
        <v>0</v>
      </c>
      <c r="H85" s="67">
        <v>0</v>
      </c>
      <c r="I85" s="67">
        <v>0</v>
      </c>
      <c r="J85" s="67">
        <v>0</v>
      </c>
      <c r="K85" s="67">
        <v>0</v>
      </c>
      <c r="L85" s="67">
        <v>0</v>
      </c>
      <c r="M85" s="67">
        <v>0</v>
      </c>
      <c r="N85" s="67">
        <v>0</v>
      </c>
      <c r="O85" s="67">
        <v>0</v>
      </c>
      <c r="P85" s="67">
        <v>0</v>
      </c>
      <c r="Q85" s="69">
        <v>0</v>
      </c>
      <c r="R85" s="67">
        <v>0</v>
      </c>
      <c r="S85" s="69">
        <v>0</v>
      </c>
      <c r="T85" s="67">
        <v>0</v>
      </c>
      <c r="U85" s="67">
        <v>0</v>
      </c>
      <c r="V85" s="67">
        <v>0</v>
      </c>
      <c r="W85" s="67">
        <v>0</v>
      </c>
      <c r="X85" s="67">
        <v>0</v>
      </c>
      <c r="Y85" s="67">
        <v>0</v>
      </c>
      <c r="Z85" s="67">
        <v>0</v>
      </c>
      <c r="AA85" s="67">
        <v>0</v>
      </c>
      <c r="AB85" s="67">
        <v>0</v>
      </c>
      <c r="AC85" s="67">
        <v>0</v>
      </c>
      <c r="AD85" s="67">
        <v>0</v>
      </c>
      <c r="AE85" s="67">
        <v>0</v>
      </c>
      <c r="AF85" s="67">
        <v>0</v>
      </c>
      <c r="AG85" s="67">
        <v>0</v>
      </c>
      <c r="AH85" s="67">
        <v>0</v>
      </c>
      <c r="AI85" s="67">
        <v>0</v>
      </c>
      <c r="AJ85" s="67">
        <v>0</v>
      </c>
      <c r="AK85" s="67">
        <v>0</v>
      </c>
      <c r="AL85" s="67">
        <v>0</v>
      </c>
      <c r="AM85" s="67">
        <v>0</v>
      </c>
      <c r="AN85" s="67">
        <v>0</v>
      </c>
      <c r="AO85" s="67">
        <v>0</v>
      </c>
      <c r="AP85" s="67">
        <v>0</v>
      </c>
      <c r="AQ85" s="67">
        <v>0</v>
      </c>
      <c r="AR85" s="67">
        <v>0</v>
      </c>
      <c r="AS85" s="67">
        <v>0</v>
      </c>
      <c r="AT85" s="67">
        <v>0</v>
      </c>
      <c r="AU85" s="67">
        <v>0</v>
      </c>
      <c r="AV85" s="67">
        <v>0</v>
      </c>
      <c r="AW85" s="67">
        <v>0</v>
      </c>
      <c r="AX85" s="67">
        <v>0</v>
      </c>
      <c r="AY85" s="67">
        <v>0</v>
      </c>
      <c r="AZ85" s="67">
        <v>0</v>
      </c>
      <c r="BA85" s="67">
        <v>0</v>
      </c>
      <c r="BB85" s="67">
        <v>0</v>
      </c>
      <c r="BC85" s="67">
        <v>0</v>
      </c>
      <c r="BD85" s="17"/>
      <c r="BT85" s="62"/>
    </row>
    <row r="86" spans="1:72" s="60" customFormat="1" ht="46.8" x14ac:dyDescent="0.35">
      <c r="A86" s="63" t="s">
        <v>150</v>
      </c>
      <c r="B86" s="64" t="s">
        <v>151</v>
      </c>
      <c r="C86" s="63" t="s">
        <v>74</v>
      </c>
      <c r="D86" s="58">
        <v>0</v>
      </c>
      <c r="E86" s="58">
        <v>0</v>
      </c>
      <c r="F86" s="58">
        <v>0</v>
      </c>
      <c r="G86" s="58">
        <v>0</v>
      </c>
      <c r="H86" s="58">
        <v>0</v>
      </c>
      <c r="I86" s="58">
        <v>0</v>
      </c>
      <c r="J86" s="58">
        <v>0</v>
      </c>
      <c r="K86" s="58">
        <v>0</v>
      </c>
      <c r="L86" s="58">
        <v>0</v>
      </c>
      <c r="M86" s="58">
        <v>0</v>
      </c>
      <c r="N86" s="58">
        <v>0</v>
      </c>
      <c r="O86" s="58">
        <v>0</v>
      </c>
      <c r="P86" s="58">
        <v>0</v>
      </c>
      <c r="Q86" s="58">
        <v>0</v>
      </c>
      <c r="R86" s="58">
        <v>0</v>
      </c>
      <c r="S86" s="58">
        <v>0</v>
      </c>
      <c r="T86" s="58">
        <v>0</v>
      </c>
      <c r="U86" s="58">
        <v>0</v>
      </c>
      <c r="V86" s="58">
        <v>0</v>
      </c>
      <c r="W86" s="58">
        <v>0</v>
      </c>
      <c r="X86" s="58">
        <v>0</v>
      </c>
      <c r="Y86" s="58">
        <v>0</v>
      </c>
      <c r="Z86" s="58">
        <v>0</v>
      </c>
      <c r="AA86" s="58">
        <v>0</v>
      </c>
      <c r="AB86" s="58">
        <v>0</v>
      </c>
      <c r="AC86" s="58">
        <v>0</v>
      </c>
      <c r="AD86" s="58">
        <v>0</v>
      </c>
      <c r="AE86" s="58">
        <v>0</v>
      </c>
      <c r="AF86" s="58">
        <v>0</v>
      </c>
      <c r="AG86" s="58">
        <v>0</v>
      </c>
      <c r="AH86" s="58">
        <v>0</v>
      </c>
      <c r="AI86" s="58">
        <v>0</v>
      </c>
      <c r="AJ86" s="58">
        <v>0</v>
      </c>
      <c r="AK86" s="58">
        <v>0</v>
      </c>
      <c r="AL86" s="58">
        <v>0</v>
      </c>
      <c r="AM86" s="58">
        <v>0</v>
      </c>
      <c r="AN86" s="58">
        <v>0</v>
      </c>
      <c r="AO86" s="58">
        <v>0</v>
      </c>
      <c r="AP86" s="58">
        <v>0</v>
      </c>
      <c r="AQ86" s="58">
        <v>0</v>
      </c>
      <c r="AR86" s="58">
        <v>0</v>
      </c>
      <c r="AS86" s="58">
        <v>0</v>
      </c>
      <c r="AT86" s="58">
        <v>0</v>
      </c>
      <c r="AU86" s="58">
        <v>0</v>
      </c>
      <c r="AV86" s="58">
        <v>0</v>
      </c>
      <c r="AW86" s="58">
        <v>0</v>
      </c>
      <c r="AX86" s="58">
        <v>0</v>
      </c>
      <c r="AY86" s="58">
        <v>0</v>
      </c>
      <c r="AZ86" s="58">
        <v>0</v>
      </c>
      <c r="BA86" s="58">
        <v>0</v>
      </c>
      <c r="BB86" s="58">
        <v>0</v>
      </c>
      <c r="BC86" s="58">
        <v>0</v>
      </c>
      <c r="BD86" s="17"/>
      <c r="BT86" s="62"/>
    </row>
    <row r="87" spans="1:72" s="60" customFormat="1" ht="31.2" x14ac:dyDescent="0.35">
      <c r="A87" s="63" t="s">
        <v>152</v>
      </c>
      <c r="B87" s="64" t="s">
        <v>153</v>
      </c>
      <c r="C87" s="63" t="s">
        <v>74</v>
      </c>
      <c r="D87" s="58">
        <f t="shared" ref="D87:BC87" si="37">D88+D93</f>
        <v>370.05214134259279</v>
      </c>
      <c r="E87" s="58">
        <f t="shared" si="37"/>
        <v>1.49465603</v>
      </c>
      <c r="F87" s="58">
        <f t="shared" si="37"/>
        <v>0</v>
      </c>
      <c r="G87" s="58">
        <f t="shared" si="37"/>
        <v>0</v>
      </c>
      <c r="H87" s="58">
        <f t="shared" si="37"/>
        <v>0</v>
      </c>
      <c r="I87" s="58">
        <f t="shared" si="37"/>
        <v>1.49465603</v>
      </c>
      <c r="J87" s="58">
        <f t="shared" si="37"/>
        <v>0</v>
      </c>
      <c r="K87" s="58">
        <f t="shared" si="37"/>
        <v>0</v>
      </c>
      <c r="L87" s="58">
        <f t="shared" si="37"/>
        <v>0</v>
      </c>
      <c r="M87" s="58">
        <f t="shared" si="37"/>
        <v>0</v>
      </c>
      <c r="N87" s="58">
        <f t="shared" si="37"/>
        <v>0</v>
      </c>
      <c r="O87" s="58">
        <f t="shared" si="37"/>
        <v>1.49465603</v>
      </c>
      <c r="P87" s="58">
        <f t="shared" si="37"/>
        <v>0</v>
      </c>
      <c r="Q87" s="58">
        <f t="shared" si="37"/>
        <v>0</v>
      </c>
      <c r="R87" s="58">
        <f t="shared" si="37"/>
        <v>0</v>
      </c>
      <c r="S87" s="58">
        <f t="shared" si="37"/>
        <v>1.49465603</v>
      </c>
      <c r="T87" s="58">
        <f t="shared" si="37"/>
        <v>0</v>
      </c>
      <c r="U87" s="58">
        <f t="shared" si="37"/>
        <v>0</v>
      </c>
      <c r="V87" s="58">
        <f t="shared" si="37"/>
        <v>0</v>
      </c>
      <c r="W87" s="58">
        <f t="shared" si="37"/>
        <v>0</v>
      </c>
      <c r="X87" s="58">
        <f t="shared" si="37"/>
        <v>0</v>
      </c>
      <c r="Y87" s="58">
        <f t="shared" si="37"/>
        <v>0</v>
      </c>
      <c r="Z87" s="58">
        <f t="shared" si="37"/>
        <v>0</v>
      </c>
      <c r="AA87" s="58">
        <f t="shared" si="37"/>
        <v>0</v>
      </c>
      <c r="AB87" s="58">
        <f t="shared" si="37"/>
        <v>0</v>
      </c>
      <c r="AC87" s="58">
        <f t="shared" si="37"/>
        <v>0</v>
      </c>
      <c r="AD87" s="58">
        <f t="shared" si="37"/>
        <v>303.12948503671203</v>
      </c>
      <c r="AE87" s="58">
        <f t="shared" si="37"/>
        <v>30.742066439999995</v>
      </c>
      <c r="AF87" s="58">
        <f t="shared" si="37"/>
        <v>0</v>
      </c>
      <c r="AG87" s="58">
        <f t="shared" si="37"/>
        <v>22.449629999999999</v>
      </c>
      <c r="AH87" s="58">
        <f t="shared" si="37"/>
        <v>6.4930430000000001</v>
      </c>
      <c r="AI87" s="58">
        <f t="shared" si="37"/>
        <v>1.7993934399999982</v>
      </c>
      <c r="AJ87" s="58">
        <f t="shared" si="37"/>
        <v>0</v>
      </c>
      <c r="AK87" s="58">
        <f t="shared" si="37"/>
        <v>0</v>
      </c>
      <c r="AL87" s="58">
        <f t="shared" si="37"/>
        <v>0</v>
      </c>
      <c r="AM87" s="58">
        <f t="shared" si="37"/>
        <v>0</v>
      </c>
      <c r="AN87" s="58">
        <f t="shared" si="37"/>
        <v>0</v>
      </c>
      <c r="AO87" s="58">
        <f t="shared" si="37"/>
        <v>7.8145590299999999</v>
      </c>
      <c r="AP87" s="58">
        <f t="shared" si="37"/>
        <v>0</v>
      </c>
      <c r="AQ87" s="58">
        <f t="shared" si="37"/>
        <v>6.319903</v>
      </c>
      <c r="AR87" s="58">
        <f t="shared" si="37"/>
        <v>0</v>
      </c>
      <c r="AS87" s="58">
        <f t="shared" si="37"/>
        <v>1.4946560299999998</v>
      </c>
      <c r="AT87" s="58">
        <f t="shared" si="37"/>
        <v>22.927507409999997</v>
      </c>
      <c r="AU87" s="58">
        <f t="shared" si="37"/>
        <v>0</v>
      </c>
      <c r="AV87" s="58">
        <f t="shared" si="37"/>
        <v>16.129726999999999</v>
      </c>
      <c r="AW87" s="58">
        <f t="shared" si="37"/>
        <v>6.4930430000000001</v>
      </c>
      <c r="AX87" s="58">
        <f t="shared" si="37"/>
        <v>0.30473740999999854</v>
      </c>
      <c r="AY87" s="58">
        <f t="shared" si="37"/>
        <v>0</v>
      </c>
      <c r="AZ87" s="58">
        <f t="shared" si="37"/>
        <v>0</v>
      </c>
      <c r="BA87" s="58">
        <f t="shared" si="37"/>
        <v>0</v>
      </c>
      <c r="BB87" s="58">
        <f t="shared" si="37"/>
        <v>0</v>
      </c>
      <c r="BC87" s="58">
        <f t="shared" si="37"/>
        <v>0</v>
      </c>
      <c r="BD87" s="17"/>
      <c r="BT87" s="62"/>
    </row>
    <row r="88" spans="1:72" s="60" customFormat="1" ht="18" x14ac:dyDescent="0.35">
      <c r="A88" s="63" t="s">
        <v>154</v>
      </c>
      <c r="B88" s="64" t="s">
        <v>155</v>
      </c>
      <c r="C88" s="63" t="s">
        <v>74</v>
      </c>
      <c r="D88" s="58">
        <f>SUM(D89:D92)</f>
        <v>370.05214134259279</v>
      </c>
      <c r="E88" s="58">
        <f t="shared" ref="E88:BC88" si="38">SUM(E89:E92)</f>
        <v>1.49465603</v>
      </c>
      <c r="F88" s="58">
        <f t="shared" si="38"/>
        <v>0</v>
      </c>
      <c r="G88" s="58">
        <f t="shared" si="38"/>
        <v>0</v>
      </c>
      <c r="H88" s="58">
        <f t="shared" si="38"/>
        <v>0</v>
      </c>
      <c r="I88" s="58">
        <f t="shared" si="38"/>
        <v>1.49465603</v>
      </c>
      <c r="J88" s="58">
        <f t="shared" si="38"/>
        <v>0</v>
      </c>
      <c r="K88" s="58">
        <f t="shared" si="38"/>
        <v>0</v>
      </c>
      <c r="L88" s="58">
        <f t="shared" si="38"/>
        <v>0</v>
      </c>
      <c r="M88" s="58">
        <f t="shared" si="38"/>
        <v>0</v>
      </c>
      <c r="N88" s="58">
        <f t="shared" si="38"/>
        <v>0</v>
      </c>
      <c r="O88" s="58">
        <f t="shared" si="38"/>
        <v>1.49465603</v>
      </c>
      <c r="P88" s="58">
        <f t="shared" si="38"/>
        <v>0</v>
      </c>
      <c r="Q88" s="58">
        <f t="shared" si="38"/>
        <v>0</v>
      </c>
      <c r="R88" s="58">
        <f t="shared" si="38"/>
        <v>0</v>
      </c>
      <c r="S88" s="58">
        <f t="shared" si="38"/>
        <v>1.49465603</v>
      </c>
      <c r="T88" s="58">
        <f t="shared" si="38"/>
        <v>0</v>
      </c>
      <c r="U88" s="58">
        <f t="shared" si="38"/>
        <v>0</v>
      </c>
      <c r="V88" s="58">
        <f t="shared" si="38"/>
        <v>0</v>
      </c>
      <c r="W88" s="58">
        <f t="shared" si="38"/>
        <v>0</v>
      </c>
      <c r="X88" s="58">
        <f t="shared" si="38"/>
        <v>0</v>
      </c>
      <c r="Y88" s="58">
        <f t="shared" si="38"/>
        <v>0</v>
      </c>
      <c r="Z88" s="58">
        <f t="shared" si="38"/>
        <v>0</v>
      </c>
      <c r="AA88" s="58">
        <f t="shared" si="38"/>
        <v>0</v>
      </c>
      <c r="AB88" s="58">
        <f t="shared" si="38"/>
        <v>0</v>
      </c>
      <c r="AC88" s="58">
        <f t="shared" si="38"/>
        <v>0</v>
      </c>
      <c r="AD88" s="58">
        <f t="shared" si="38"/>
        <v>303.12948503671203</v>
      </c>
      <c r="AE88" s="58">
        <f t="shared" si="38"/>
        <v>30.742066439999995</v>
      </c>
      <c r="AF88" s="58">
        <f t="shared" si="38"/>
        <v>0</v>
      </c>
      <c r="AG88" s="58">
        <f t="shared" si="38"/>
        <v>22.449629999999999</v>
      </c>
      <c r="AH88" s="58">
        <f t="shared" si="38"/>
        <v>6.4930430000000001</v>
      </c>
      <c r="AI88" s="58">
        <f t="shared" si="38"/>
        <v>1.7993934399999982</v>
      </c>
      <c r="AJ88" s="58">
        <f t="shared" si="38"/>
        <v>0</v>
      </c>
      <c r="AK88" s="58">
        <f t="shared" si="38"/>
        <v>0</v>
      </c>
      <c r="AL88" s="58">
        <f t="shared" si="38"/>
        <v>0</v>
      </c>
      <c r="AM88" s="58">
        <f t="shared" si="38"/>
        <v>0</v>
      </c>
      <c r="AN88" s="58">
        <f t="shared" si="38"/>
        <v>0</v>
      </c>
      <c r="AO88" s="58">
        <f t="shared" si="38"/>
        <v>7.8145590299999999</v>
      </c>
      <c r="AP88" s="58">
        <f t="shared" si="38"/>
        <v>0</v>
      </c>
      <c r="AQ88" s="58">
        <f t="shared" si="38"/>
        <v>6.319903</v>
      </c>
      <c r="AR88" s="58">
        <f t="shared" si="38"/>
        <v>0</v>
      </c>
      <c r="AS88" s="58">
        <f t="shared" si="38"/>
        <v>1.4946560299999998</v>
      </c>
      <c r="AT88" s="58">
        <f t="shared" si="38"/>
        <v>22.927507409999997</v>
      </c>
      <c r="AU88" s="58">
        <f t="shared" si="38"/>
        <v>0</v>
      </c>
      <c r="AV88" s="58">
        <f t="shared" si="38"/>
        <v>16.129726999999999</v>
      </c>
      <c r="AW88" s="58">
        <f t="shared" si="38"/>
        <v>6.4930430000000001</v>
      </c>
      <c r="AX88" s="58">
        <f t="shared" si="38"/>
        <v>0.30473740999999854</v>
      </c>
      <c r="AY88" s="58">
        <f t="shared" si="38"/>
        <v>0</v>
      </c>
      <c r="AZ88" s="58">
        <f t="shared" si="38"/>
        <v>0</v>
      </c>
      <c r="BA88" s="58">
        <f t="shared" si="38"/>
        <v>0</v>
      </c>
      <c r="BB88" s="58">
        <f t="shared" si="38"/>
        <v>0</v>
      </c>
      <c r="BC88" s="58">
        <f t="shared" si="38"/>
        <v>0</v>
      </c>
      <c r="BD88" s="17"/>
      <c r="BT88" s="62"/>
    </row>
    <row r="89" spans="1:72" s="60" customFormat="1" ht="46.8" x14ac:dyDescent="0.35">
      <c r="A89" s="65" t="str">
        <f>'[1]Формат ИПР'!A77</f>
        <v>1.1.2.2.1</v>
      </c>
      <c r="B89" s="66" t="str">
        <f>'[1]Формат ИПР'!B77</f>
        <v>Реконструкция ВЛ 110 кВ ПС Ойсунгур - опора №82 (Л-128) с заменой существующего провода АС-120 на АС-150 по трассе протяжённостью 12,227 км.</v>
      </c>
      <c r="C89" s="65" t="str">
        <f>'[1]Формат ИПР'!C77</f>
        <v>I_Che164</v>
      </c>
      <c r="D89" s="67">
        <f>'[1]Формат ИПР'!X77</f>
        <v>105.52159001599999</v>
      </c>
      <c r="E89" s="67">
        <f>'[1]Формат ИПР'!Z77</f>
        <v>1.49465603</v>
      </c>
      <c r="F89" s="67">
        <f t="shared" ref="F89:I92" si="39">K89+P89+U89+Z89</f>
        <v>0</v>
      </c>
      <c r="G89" s="67">
        <f t="shared" si="39"/>
        <v>0</v>
      </c>
      <c r="H89" s="67">
        <f t="shared" si="39"/>
        <v>0</v>
      </c>
      <c r="I89" s="67">
        <f t="shared" si="39"/>
        <v>1.49465603</v>
      </c>
      <c r="J89" s="58">
        <f>'[1]Формат ИПР'!AB77</f>
        <v>0</v>
      </c>
      <c r="K89" s="67">
        <v>0</v>
      </c>
      <c r="L89" s="67">
        <v>0</v>
      </c>
      <c r="M89" s="67">
        <v>0</v>
      </c>
      <c r="N89" s="67">
        <v>0</v>
      </c>
      <c r="O89" s="58">
        <f>'[1]Формат ИПР'!AD77</f>
        <v>1.49465603</v>
      </c>
      <c r="P89" s="67">
        <v>0</v>
      </c>
      <c r="Q89" s="67">
        <v>0</v>
      </c>
      <c r="R89" s="67">
        <v>0</v>
      </c>
      <c r="S89" s="67">
        <f>O89</f>
        <v>1.49465603</v>
      </c>
      <c r="T89" s="58">
        <f>'[1]Формат ИПР'!AF77</f>
        <v>0</v>
      </c>
      <c r="U89" s="67">
        <v>0</v>
      </c>
      <c r="V89" s="67">
        <v>0</v>
      </c>
      <c r="W89" s="67">
        <v>0</v>
      </c>
      <c r="X89" s="67">
        <f t="shared" ref="X89:X92" si="40">T89-U89-V89-W89</f>
        <v>0</v>
      </c>
      <c r="Y89" s="67">
        <f>'[1]Формат ИПР'!AH77</f>
        <v>0</v>
      </c>
      <c r="Z89" s="67">
        <v>0</v>
      </c>
      <c r="AA89" s="67">
        <v>0</v>
      </c>
      <c r="AB89" s="67">
        <v>0</v>
      </c>
      <c r="AC89" s="67">
        <v>0</v>
      </c>
      <c r="AD89" s="67">
        <f>'[1]Формат ИПР'!AV77</f>
        <v>87.934658346666595</v>
      </c>
      <c r="AE89" s="67">
        <f>'[1]Формат ИПР'!AX77</f>
        <v>30.733733109999996</v>
      </c>
      <c r="AF89" s="67">
        <f t="shared" ref="AF89:AI92" si="41">AK89+AP89+AU89+AZ89</f>
        <v>0</v>
      </c>
      <c r="AG89" s="67">
        <f t="shared" si="41"/>
        <v>22.449629999999999</v>
      </c>
      <c r="AH89" s="67">
        <f t="shared" si="41"/>
        <v>6.4930430000000001</v>
      </c>
      <c r="AI89" s="67">
        <f t="shared" si="41"/>
        <v>1.7910601099999983</v>
      </c>
      <c r="AJ89" s="67">
        <f>'[1]Формат ИПР'!AZ77</f>
        <v>0</v>
      </c>
      <c r="AK89" s="58">
        <v>0</v>
      </c>
      <c r="AL89" s="58">
        <v>0</v>
      </c>
      <c r="AM89" s="58">
        <v>0</v>
      </c>
      <c r="AN89" s="58">
        <v>0</v>
      </c>
      <c r="AO89" s="67">
        <f>'[1]Формат ИПР'!BB77</f>
        <v>7.8145590299999999</v>
      </c>
      <c r="AP89" s="58">
        <v>0</v>
      </c>
      <c r="AQ89" s="58">
        <v>6.319903</v>
      </c>
      <c r="AR89" s="58">
        <v>0</v>
      </c>
      <c r="AS89" s="58">
        <v>1.4946560299999998</v>
      </c>
      <c r="AT89" s="67">
        <f>'[1]Формат ИПР'!BD77</f>
        <v>22.919174079999998</v>
      </c>
      <c r="AU89" s="58">
        <v>0</v>
      </c>
      <c r="AV89" s="58">
        <v>16.129726999999999</v>
      </c>
      <c r="AW89" s="58">
        <v>6.4930430000000001</v>
      </c>
      <c r="AX89" s="58">
        <f>AT89-AU89-AV89-AW89</f>
        <v>0.29640407999999852</v>
      </c>
      <c r="AY89" s="67">
        <f>'[1]Формат ИПР'!BF77</f>
        <v>0</v>
      </c>
      <c r="AZ89" s="58">
        <v>0</v>
      </c>
      <c r="BA89" s="58">
        <v>0</v>
      </c>
      <c r="BB89" s="58">
        <v>0</v>
      </c>
      <c r="BC89" s="58">
        <v>0</v>
      </c>
      <c r="BD89" s="17"/>
      <c r="BT89" s="62"/>
    </row>
    <row r="90" spans="1:72" s="60" customFormat="1" ht="46.8" x14ac:dyDescent="0.35">
      <c r="A90" s="65" t="str">
        <f>'[1]Формат ИПР'!A78</f>
        <v>1.1.2.2.1</v>
      </c>
      <c r="B90" s="66" t="str">
        <f>'[1]Формат ИПР'!B78</f>
        <v>Реконструкция ВЛ 110 кВ ПС Наурская - ПС  №84 (Л-185) с заменой существующего провода АС-150 на АС-185 по трассе протяжённостью 39,942 км</v>
      </c>
      <c r="C90" s="65" t="str">
        <f>'[1]Формат ИПР'!C78</f>
        <v>I_Che165</v>
      </c>
      <c r="D90" s="67">
        <f>'[1]Формат ИПР'!X78</f>
        <v>225.79971537685594</v>
      </c>
      <c r="E90" s="67">
        <f>'[1]Формат ИПР'!Z78</f>
        <v>0</v>
      </c>
      <c r="F90" s="67">
        <f t="shared" si="39"/>
        <v>0</v>
      </c>
      <c r="G90" s="67">
        <f t="shared" si="39"/>
        <v>0</v>
      </c>
      <c r="H90" s="67">
        <f t="shared" si="39"/>
        <v>0</v>
      </c>
      <c r="I90" s="67">
        <f t="shared" si="39"/>
        <v>0</v>
      </c>
      <c r="J90" s="58">
        <f>'[1]Формат ИПР'!AB78</f>
        <v>0</v>
      </c>
      <c r="K90" s="67">
        <v>0</v>
      </c>
      <c r="L90" s="67">
        <v>0</v>
      </c>
      <c r="M90" s="67">
        <v>0</v>
      </c>
      <c r="N90" s="67">
        <v>0</v>
      </c>
      <c r="O90" s="58">
        <f>'[1]Формат ИПР'!AD78</f>
        <v>0</v>
      </c>
      <c r="P90" s="67">
        <v>0</v>
      </c>
      <c r="Q90" s="67">
        <v>0</v>
      </c>
      <c r="R90" s="67">
        <v>0</v>
      </c>
      <c r="S90" s="67">
        <v>0</v>
      </c>
      <c r="T90" s="58">
        <f>'[1]Формат ИПР'!AF78</f>
        <v>0</v>
      </c>
      <c r="U90" s="67">
        <v>0</v>
      </c>
      <c r="V90" s="67">
        <v>0</v>
      </c>
      <c r="W90" s="67">
        <v>0</v>
      </c>
      <c r="X90" s="67">
        <f t="shared" si="40"/>
        <v>0</v>
      </c>
      <c r="Y90" s="67">
        <f>'[1]Формат ИПР'!AH78</f>
        <v>0</v>
      </c>
      <c r="Z90" s="67">
        <v>0</v>
      </c>
      <c r="AA90" s="67">
        <v>0</v>
      </c>
      <c r="AB90" s="67">
        <v>0</v>
      </c>
      <c r="AC90" s="67">
        <v>0</v>
      </c>
      <c r="AD90" s="67">
        <f>'[1]Формат ИПР'!AV78</f>
        <v>181.934196096281</v>
      </c>
      <c r="AE90" s="67">
        <f>'[1]Формат ИПР'!AX78</f>
        <v>8.3333299999999999E-3</v>
      </c>
      <c r="AF90" s="67">
        <f t="shared" si="41"/>
        <v>0</v>
      </c>
      <c r="AG90" s="67">
        <f t="shared" si="41"/>
        <v>0</v>
      </c>
      <c r="AH90" s="67">
        <f t="shared" si="41"/>
        <v>0</v>
      </c>
      <c r="AI90" s="67">
        <f t="shared" si="41"/>
        <v>8.3333299999999999E-3</v>
      </c>
      <c r="AJ90" s="67">
        <f>'[1]Формат ИПР'!AZ78</f>
        <v>0</v>
      </c>
      <c r="AK90" s="58">
        <v>0</v>
      </c>
      <c r="AL90" s="58">
        <v>0</v>
      </c>
      <c r="AM90" s="58">
        <v>0</v>
      </c>
      <c r="AN90" s="58">
        <v>0</v>
      </c>
      <c r="AO90" s="67">
        <f>'[1]Формат ИПР'!BB78</f>
        <v>0</v>
      </c>
      <c r="AP90" s="58">
        <v>0</v>
      </c>
      <c r="AQ90" s="58">
        <f t="shared" ref="AQ90:AQ92" si="42">AO90</f>
        <v>0</v>
      </c>
      <c r="AR90" s="58">
        <v>0</v>
      </c>
      <c r="AS90" s="58">
        <v>0</v>
      </c>
      <c r="AT90" s="67">
        <f>'[1]Формат ИПР'!BD78</f>
        <v>8.3333299999999999E-3</v>
      </c>
      <c r="AU90" s="58">
        <v>0</v>
      </c>
      <c r="AV90" s="58">
        <v>0</v>
      </c>
      <c r="AW90" s="58">
        <v>0</v>
      </c>
      <c r="AX90" s="58">
        <f>AT90-AU90-AV90-AW90</f>
        <v>8.3333299999999999E-3</v>
      </c>
      <c r="AY90" s="67">
        <f>'[1]Формат ИПР'!BF78</f>
        <v>0</v>
      </c>
      <c r="AZ90" s="58">
        <v>0</v>
      </c>
      <c r="BA90" s="58">
        <v>0</v>
      </c>
      <c r="BB90" s="58">
        <v>0</v>
      </c>
      <c r="BC90" s="58">
        <v>0</v>
      </c>
      <c r="BD90" s="17"/>
      <c r="BT90" s="62"/>
    </row>
    <row r="91" spans="1:72" s="60" customFormat="1" ht="31.2" x14ac:dyDescent="0.35">
      <c r="A91" s="65" t="str">
        <f>'[1]Формат ИПР'!A79</f>
        <v>1.1.2.2.1</v>
      </c>
      <c r="B91" s="66" t="str">
        <f>'[1]Формат ИПР'!B79</f>
        <v>Реконструкция ВЛ-10кВ Ф-9 ПС 110 "Курчалой" с. Цацан-Юрт, протяженностью 15 км</v>
      </c>
      <c r="C91" s="65" t="str">
        <f>'[1]Формат ИПР'!C79</f>
        <v>M_Che445</v>
      </c>
      <c r="D91" s="67">
        <f>'[1]Формат ИПР'!X79</f>
        <v>24.252351212638562</v>
      </c>
      <c r="E91" s="67">
        <f>'[1]Формат ИПР'!Z79</f>
        <v>0</v>
      </c>
      <c r="F91" s="67">
        <f t="shared" si="39"/>
        <v>0</v>
      </c>
      <c r="G91" s="67">
        <f t="shared" si="39"/>
        <v>0</v>
      </c>
      <c r="H91" s="67">
        <f t="shared" si="39"/>
        <v>0</v>
      </c>
      <c r="I91" s="67">
        <f t="shared" si="39"/>
        <v>0</v>
      </c>
      <c r="J91" s="58">
        <f>'[1]Формат ИПР'!AB79</f>
        <v>0</v>
      </c>
      <c r="K91" s="67">
        <v>0</v>
      </c>
      <c r="L91" s="67">
        <v>0</v>
      </c>
      <c r="M91" s="67">
        <v>0</v>
      </c>
      <c r="N91" s="67">
        <v>0</v>
      </c>
      <c r="O91" s="58">
        <f>'[1]Формат ИПР'!AD79</f>
        <v>0</v>
      </c>
      <c r="P91" s="67">
        <v>0</v>
      </c>
      <c r="Q91" s="67">
        <v>0</v>
      </c>
      <c r="R91" s="67">
        <v>0</v>
      </c>
      <c r="S91" s="67">
        <v>0</v>
      </c>
      <c r="T91" s="58">
        <f>'[1]Формат ИПР'!AF79</f>
        <v>0</v>
      </c>
      <c r="U91" s="67">
        <v>0</v>
      </c>
      <c r="V91" s="67">
        <v>0</v>
      </c>
      <c r="W91" s="67">
        <v>0</v>
      </c>
      <c r="X91" s="67">
        <f t="shared" si="40"/>
        <v>0</v>
      </c>
      <c r="Y91" s="67">
        <f>'[1]Формат ИПР'!AH79</f>
        <v>0</v>
      </c>
      <c r="Z91" s="67">
        <v>0</v>
      </c>
      <c r="AA91" s="67">
        <v>0</v>
      </c>
      <c r="AB91" s="67">
        <v>0</v>
      </c>
      <c r="AC91" s="67">
        <v>0</v>
      </c>
      <c r="AD91" s="67">
        <f>'[1]Формат ИПР'!AV79</f>
        <v>20.210292677198801</v>
      </c>
      <c r="AE91" s="67">
        <f>'[1]Формат ИПР'!AX79</f>
        <v>0</v>
      </c>
      <c r="AF91" s="67">
        <f t="shared" si="41"/>
        <v>0</v>
      </c>
      <c r="AG91" s="67">
        <f t="shared" si="41"/>
        <v>0</v>
      </c>
      <c r="AH91" s="67">
        <f t="shared" si="41"/>
        <v>0</v>
      </c>
      <c r="AI91" s="67">
        <f t="shared" si="41"/>
        <v>0</v>
      </c>
      <c r="AJ91" s="67">
        <f>'[1]Формат ИПР'!AZ79</f>
        <v>0</v>
      </c>
      <c r="AK91" s="58">
        <v>0</v>
      </c>
      <c r="AL91" s="58">
        <v>0</v>
      </c>
      <c r="AM91" s="58">
        <v>0</v>
      </c>
      <c r="AN91" s="58">
        <v>0</v>
      </c>
      <c r="AO91" s="67">
        <f>'[1]Формат ИПР'!BB79</f>
        <v>0</v>
      </c>
      <c r="AP91" s="58">
        <v>0</v>
      </c>
      <c r="AQ91" s="58">
        <f t="shared" si="42"/>
        <v>0</v>
      </c>
      <c r="AR91" s="58">
        <v>0</v>
      </c>
      <c r="AS91" s="58">
        <v>0</v>
      </c>
      <c r="AT91" s="67">
        <f>'[1]Формат ИПР'!BD79</f>
        <v>0</v>
      </c>
      <c r="AU91" s="58">
        <v>0</v>
      </c>
      <c r="AV91" s="58">
        <v>0</v>
      </c>
      <c r="AW91" s="58">
        <v>0</v>
      </c>
      <c r="AX91" s="58">
        <v>0</v>
      </c>
      <c r="AY91" s="67">
        <f>'[1]Формат ИПР'!BF79</f>
        <v>0</v>
      </c>
      <c r="AZ91" s="58">
        <v>0</v>
      </c>
      <c r="BA91" s="58">
        <v>0</v>
      </c>
      <c r="BB91" s="58">
        <v>0</v>
      </c>
      <c r="BC91" s="58">
        <v>0</v>
      </c>
      <c r="BD91" s="17"/>
      <c r="BT91" s="62"/>
    </row>
    <row r="92" spans="1:72" s="60" customFormat="1" ht="62.4" x14ac:dyDescent="0.35">
      <c r="A92" s="65" t="str">
        <f>'[1]Формат ИПР'!A80</f>
        <v>1.1.2.2.1</v>
      </c>
      <c r="B92" s="66" t="str">
        <f>'[1]Формат ИПР'!B80</f>
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</c>
      <c r="C92" s="65" t="str">
        <f>'[1]Формат ИПР'!C80</f>
        <v>M_Che446</v>
      </c>
      <c r="D92" s="67">
        <f>'[1]Формат ИПР'!X80</f>
        <v>14.478484737098245</v>
      </c>
      <c r="E92" s="67">
        <f>'[1]Формат ИПР'!Z80</f>
        <v>0</v>
      </c>
      <c r="F92" s="67">
        <f t="shared" si="39"/>
        <v>0</v>
      </c>
      <c r="G92" s="67">
        <f t="shared" si="39"/>
        <v>0</v>
      </c>
      <c r="H92" s="67">
        <f t="shared" si="39"/>
        <v>0</v>
      </c>
      <c r="I92" s="67">
        <f t="shared" si="39"/>
        <v>0</v>
      </c>
      <c r="J92" s="58">
        <f>'[1]Формат ИПР'!AB80</f>
        <v>0</v>
      </c>
      <c r="K92" s="67">
        <v>0</v>
      </c>
      <c r="L92" s="67">
        <v>0</v>
      </c>
      <c r="M92" s="67">
        <v>0</v>
      </c>
      <c r="N92" s="67">
        <v>0</v>
      </c>
      <c r="O92" s="58">
        <f>'[1]Формат ИПР'!AD80</f>
        <v>0</v>
      </c>
      <c r="P92" s="67">
        <v>0</v>
      </c>
      <c r="Q92" s="67">
        <v>0</v>
      </c>
      <c r="R92" s="67">
        <v>0</v>
      </c>
      <c r="S92" s="67">
        <v>0</v>
      </c>
      <c r="T92" s="58">
        <f>'[1]Формат ИПР'!AF80</f>
        <v>0</v>
      </c>
      <c r="U92" s="67">
        <v>0</v>
      </c>
      <c r="V92" s="67">
        <v>0</v>
      </c>
      <c r="W92" s="67">
        <v>0</v>
      </c>
      <c r="X92" s="67">
        <f t="shared" si="40"/>
        <v>0</v>
      </c>
      <c r="Y92" s="67">
        <f>'[1]Формат ИПР'!AH80</f>
        <v>0</v>
      </c>
      <c r="Z92" s="67">
        <v>0</v>
      </c>
      <c r="AA92" s="67">
        <v>0</v>
      </c>
      <c r="AB92" s="67">
        <v>0</v>
      </c>
      <c r="AC92" s="67">
        <v>0</v>
      </c>
      <c r="AD92" s="67">
        <f>'[1]Формат ИПР'!AV80</f>
        <v>13.050337916565599</v>
      </c>
      <c r="AE92" s="67">
        <f>'[1]Формат ИПР'!AX80</f>
        <v>0</v>
      </c>
      <c r="AF92" s="67">
        <f t="shared" si="41"/>
        <v>0</v>
      </c>
      <c r="AG92" s="67">
        <f t="shared" si="41"/>
        <v>0</v>
      </c>
      <c r="AH92" s="67">
        <f t="shared" si="41"/>
        <v>0</v>
      </c>
      <c r="AI92" s="67">
        <f t="shared" si="41"/>
        <v>0</v>
      </c>
      <c r="AJ92" s="67">
        <f>'[1]Формат ИПР'!AZ80</f>
        <v>0</v>
      </c>
      <c r="AK92" s="58">
        <v>0</v>
      </c>
      <c r="AL92" s="58">
        <v>0</v>
      </c>
      <c r="AM92" s="58">
        <v>0</v>
      </c>
      <c r="AN92" s="58">
        <v>0</v>
      </c>
      <c r="AO92" s="67">
        <f>'[1]Формат ИПР'!BB80</f>
        <v>0</v>
      </c>
      <c r="AP92" s="58">
        <v>0</v>
      </c>
      <c r="AQ92" s="58">
        <f t="shared" si="42"/>
        <v>0</v>
      </c>
      <c r="AR92" s="58">
        <v>0</v>
      </c>
      <c r="AS92" s="58">
        <v>0</v>
      </c>
      <c r="AT92" s="67">
        <f>'[1]Формат ИПР'!BD80</f>
        <v>0</v>
      </c>
      <c r="AU92" s="58">
        <v>0</v>
      </c>
      <c r="AV92" s="58">
        <v>0</v>
      </c>
      <c r="AW92" s="58">
        <v>0</v>
      </c>
      <c r="AX92" s="58">
        <v>0</v>
      </c>
      <c r="AY92" s="67">
        <f>'[1]Формат ИПР'!BF80</f>
        <v>0</v>
      </c>
      <c r="AZ92" s="58">
        <v>0</v>
      </c>
      <c r="BA92" s="58">
        <v>0</v>
      </c>
      <c r="BB92" s="58">
        <v>0</v>
      </c>
      <c r="BC92" s="58">
        <v>0</v>
      </c>
      <c r="BD92" s="17"/>
      <c r="BT92" s="62"/>
    </row>
    <row r="93" spans="1:72" s="60" customFormat="1" ht="31.2" x14ac:dyDescent="0.35">
      <c r="A93" s="63" t="s">
        <v>156</v>
      </c>
      <c r="B93" s="64" t="s">
        <v>157</v>
      </c>
      <c r="C93" s="63" t="s">
        <v>74</v>
      </c>
      <c r="D93" s="58">
        <v>0</v>
      </c>
      <c r="E93" s="58">
        <v>0</v>
      </c>
      <c r="F93" s="58">
        <v>0</v>
      </c>
      <c r="G93" s="58">
        <v>0</v>
      </c>
      <c r="H93" s="58">
        <v>0</v>
      </c>
      <c r="I93" s="58">
        <v>0</v>
      </c>
      <c r="J93" s="58">
        <v>0</v>
      </c>
      <c r="K93" s="58">
        <v>0</v>
      </c>
      <c r="L93" s="58">
        <v>0</v>
      </c>
      <c r="M93" s="58">
        <v>0</v>
      </c>
      <c r="N93" s="58">
        <v>0</v>
      </c>
      <c r="O93" s="58">
        <v>0</v>
      </c>
      <c r="P93" s="58">
        <v>0</v>
      </c>
      <c r="Q93" s="58">
        <v>0</v>
      </c>
      <c r="R93" s="58">
        <v>0</v>
      </c>
      <c r="S93" s="58">
        <v>0</v>
      </c>
      <c r="T93" s="58">
        <v>0</v>
      </c>
      <c r="U93" s="58">
        <v>0</v>
      </c>
      <c r="V93" s="58">
        <v>0</v>
      </c>
      <c r="W93" s="58">
        <v>0</v>
      </c>
      <c r="X93" s="58">
        <v>0</v>
      </c>
      <c r="Y93" s="58">
        <v>0</v>
      </c>
      <c r="Z93" s="58">
        <v>0</v>
      </c>
      <c r="AA93" s="58">
        <v>0</v>
      </c>
      <c r="AB93" s="58">
        <v>0</v>
      </c>
      <c r="AC93" s="58">
        <v>0</v>
      </c>
      <c r="AD93" s="58">
        <v>0</v>
      </c>
      <c r="AE93" s="58">
        <v>0</v>
      </c>
      <c r="AF93" s="58">
        <v>0</v>
      </c>
      <c r="AG93" s="58">
        <v>0</v>
      </c>
      <c r="AH93" s="58">
        <v>0</v>
      </c>
      <c r="AI93" s="58">
        <v>0</v>
      </c>
      <c r="AJ93" s="58">
        <v>0</v>
      </c>
      <c r="AK93" s="58">
        <v>0</v>
      </c>
      <c r="AL93" s="58">
        <v>0</v>
      </c>
      <c r="AM93" s="58">
        <v>0</v>
      </c>
      <c r="AN93" s="58">
        <v>0</v>
      </c>
      <c r="AO93" s="58">
        <v>0</v>
      </c>
      <c r="AP93" s="58">
        <v>0</v>
      </c>
      <c r="AQ93" s="58">
        <v>0</v>
      </c>
      <c r="AR93" s="58">
        <v>0</v>
      </c>
      <c r="AS93" s="58">
        <v>0</v>
      </c>
      <c r="AT93" s="58">
        <v>0</v>
      </c>
      <c r="AU93" s="58">
        <v>0</v>
      </c>
      <c r="AV93" s="58">
        <v>0</v>
      </c>
      <c r="AW93" s="58">
        <v>0</v>
      </c>
      <c r="AX93" s="58">
        <v>0</v>
      </c>
      <c r="AY93" s="58">
        <v>0</v>
      </c>
      <c r="AZ93" s="58">
        <v>0</v>
      </c>
      <c r="BA93" s="58">
        <v>0</v>
      </c>
      <c r="BB93" s="58">
        <v>0</v>
      </c>
      <c r="BC93" s="58">
        <v>0</v>
      </c>
      <c r="BD93" s="17"/>
      <c r="BT93" s="62"/>
    </row>
    <row r="94" spans="1:72" s="60" customFormat="1" ht="31.2" x14ac:dyDescent="0.35">
      <c r="A94" s="63" t="s">
        <v>158</v>
      </c>
      <c r="B94" s="64" t="s">
        <v>159</v>
      </c>
      <c r="C94" s="63" t="s">
        <v>74</v>
      </c>
      <c r="D94" s="58">
        <f>SUM(D95:D104)</f>
        <v>4014.1847260079994</v>
      </c>
      <c r="E94" s="58">
        <f t="shared" ref="E94:BC94" si="43">SUM(E95:E104)</f>
        <v>248.93259042</v>
      </c>
      <c r="F94" s="58">
        <f t="shared" si="43"/>
        <v>0</v>
      </c>
      <c r="G94" s="58">
        <f t="shared" si="43"/>
        <v>11.616942460000001</v>
      </c>
      <c r="H94" s="58">
        <f t="shared" si="43"/>
        <v>35.787058909999999</v>
      </c>
      <c r="I94" s="58">
        <f t="shared" si="43"/>
        <v>201.52858904999999</v>
      </c>
      <c r="J94" s="58">
        <f t="shared" si="43"/>
        <v>1.4277323099999999</v>
      </c>
      <c r="K94" s="58">
        <f t="shared" si="43"/>
        <v>0</v>
      </c>
      <c r="L94" s="58">
        <f t="shared" si="43"/>
        <v>0</v>
      </c>
      <c r="M94" s="58">
        <f t="shared" si="43"/>
        <v>0</v>
      </c>
      <c r="N94" s="58">
        <f t="shared" si="43"/>
        <v>1.4277323099999999</v>
      </c>
      <c r="O94" s="58">
        <f t="shared" si="43"/>
        <v>59.565714149999998</v>
      </c>
      <c r="P94" s="58">
        <f t="shared" si="43"/>
        <v>0</v>
      </c>
      <c r="Q94" s="58">
        <f t="shared" si="43"/>
        <v>11.616942460000001</v>
      </c>
      <c r="R94" s="58">
        <f t="shared" si="43"/>
        <v>35.787058909999999</v>
      </c>
      <c r="S94" s="58">
        <f t="shared" si="43"/>
        <v>12.161712780000002</v>
      </c>
      <c r="T94" s="58">
        <f t="shared" si="43"/>
        <v>187.93914396</v>
      </c>
      <c r="U94" s="58">
        <f t="shared" si="43"/>
        <v>0</v>
      </c>
      <c r="V94" s="58">
        <f t="shared" si="43"/>
        <v>0</v>
      </c>
      <c r="W94" s="58">
        <f t="shared" si="43"/>
        <v>0</v>
      </c>
      <c r="X94" s="58">
        <f t="shared" si="43"/>
        <v>187.93914396</v>
      </c>
      <c r="Y94" s="58">
        <f t="shared" si="43"/>
        <v>0</v>
      </c>
      <c r="Z94" s="58">
        <f t="shared" si="43"/>
        <v>0</v>
      </c>
      <c r="AA94" s="58">
        <f t="shared" si="43"/>
        <v>0</v>
      </c>
      <c r="AB94" s="58">
        <f t="shared" si="43"/>
        <v>0</v>
      </c>
      <c r="AC94" s="58">
        <f t="shared" si="43"/>
        <v>0</v>
      </c>
      <c r="AD94" s="58">
        <f t="shared" si="43"/>
        <v>3345.15393834</v>
      </c>
      <c r="AE94" s="58">
        <f t="shared" si="43"/>
        <v>2.6596272299999999</v>
      </c>
      <c r="AF94" s="58">
        <f t="shared" si="43"/>
        <v>0</v>
      </c>
      <c r="AG94" s="58">
        <f t="shared" si="43"/>
        <v>0</v>
      </c>
      <c r="AH94" s="58">
        <f t="shared" si="43"/>
        <v>0</v>
      </c>
      <c r="AI94" s="58">
        <f t="shared" si="43"/>
        <v>2.6596272299999999</v>
      </c>
      <c r="AJ94" s="58">
        <f t="shared" si="43"/>
        <v>1.46497754</v>
      </c>
      <c r="AK94" s="58">
        <f t="shared" si="43"/>
        <v>0</v>
      </c>
      <c r="AL94" s="58">
        <f t="shared" si="43"/>
        <v>0</v>
      </c>
      <c r="AM94" s="58">
        <f t="shared" si="43"/>
        <v>0</v>
      </c>
      <c r="AN94" s="58">
        <f t="shared" si="43"/>
        <v>1.46497754</v>
      </c>
      <c r="AO94" s="58">
        <f t="shared" si="43"/>
        <v>0</v>
      </c>
      <c r="AP94" s="58">
        <f t="shared" si="43"/>
        <v>0</v>
      </c>
      <c r="AQ94" s="58">
        <f t="shared" si="43"/>
        <v>0</v>
      </c>
      <c r="AR94" s="58">
        <f t="shared" si="43"/>
        <v>0</v>
      </c>
      <c r="AS94" s="58">
        <f t="shared" si="43"/>
        <v>0</v>
      </c>
      <c r="AT94" s="58">
        <f t="shared" si="43"/>
        <v>1.1946496899999999</v>
      </c>
      <c r="AU94" s="58">
        <f t="shared" si="43"/>
        <v>0</v>
      </c>
      <c r="AV94" s="58">
        <f t="shared" si="43"/>
        <v>0</v>
      </c>
      <c r="AW94" s="58">
        <f t="shared" si="43"/>
        <v>0</v>
      </c>
      <c r="AX94" s="58">
        <f t="shared" si="43"/>
        <v>1.1946496899999999</v>
      </c>
      <c r="AY94" s="58">
        <f t="shared" si="43"/>
        <v>0</v>
      </c>
      <c r="AZ94" s="58">
        <f t="shared" si="43"/>
        <v>0</v>
      </c>
      <c r="BA94" s="58">
        <f t="shared" si="43"/>
        <v>0</v>
      </c>
      <c r="BB94" s="58">
        <f t="shared" si="43"/>
        <v>0</v>
      </c>
      <c r="BC94" s="58">
        <f t="shared" si="43"/>
        <v>0</v>
      </c>
      <c r="BD94" s="17"/>
      <c r="BT94" s="62"/>
    </row>
    <row r="95" spans="1:72" s="60" customFormat="1" ht="62.4" x14ac:dyDescent="0.35">
      <c r="A95" s="65" t="str">
        <f>'[1]Формат ИПР'!A83</f>
        <v>1.1.2.3</v>
      </c>
      <c r="B95" s="66" t="str">
        <f>'[1]Формат ИПР'!B83</f>
        <v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v>
      </c>
      <c r="C95" s="65" t="str">
        <f>'[1]Формат ИПР'!C83</f>
        <v>L_Che381_20</v>
      </c>
      <c r="D95" s="67">
        <f>'[1]Формат ИПР'!X83</f>
        <v>0</v>
      </c>
      <c r="E95" s="67">
        <f>'[1]Формат ИПР'!Z83</f>
        <v>59.565714149999998</v>
      </c>
      <c r="F95" s="67">
        <f t="shared" ref="F95:I104" si="44">K95+P95+U95+Z95</f>
        <v>0</v>
      </c>
      <c r="G95" s="67">
        <f t="shared" si="44"/>
        <v>11.616942460000001</v>
      </c>
      <c r="H95" s="67">
        <f t="shared" si="44"/>
        <v>35.787058909999999</v>
      </c>
      <c r="I95" s="67">
        <f t="shared" si="44"/>
        <v>12.161712780000002</v>
      </c>
      <c r="J95" s="58">
        <f>'[1]Формат ИПР'!AB83</f>
        <v>0</v>
      </c>
      <c r="K95" s="67">
        <v>0</v>
      </c>
      <c r="L95" s="67">
        <v>0</v>
      </c>
      <c r="M95" s="67">
        <v>0</v>
      </c>
      <c r="N95" s="67">
        <v>0</v>
      </c>
      <c r="O95" s="58">
        <f>'[1]Формат ИПР'!AD83</f>
        <v>59.565714149999998</v>
      </c>
      <c r="P95" s="67">
        <v>0</v>
      </c>
      <c r="Q95" s="67">
        <v>11.616942460000001</v>
      </c>
      <c r="R95" s="67">
        <v>35.787058909999999</v>
      </c>
      <c r="S95" s="67">
        <f>O95-P95-Q95-R95</f>
        <v>12.161712780000002</v>
      </c>
      <c r="T95" s="58">
        <f>'[1]Формат ИПР'!AF83</f>
        <v>0</v>
      </c>
      <c r="U95" s="67">
        <v>0</v>
      </c>
      <c r="V95" s="67">
        <v>0</v>
      </c>
      <c r="W95" s="67">
        <v>0</v>
      </c>
      <c r="X95" s="67">
        <f t="shared" ref="X95:X104" si="45">T95-U95-V95-W95</f>
        <v>0</v>
      </c>
      <c r="Y95" s="67">
        <f>'[1]Формат ИПР'!AH83</f>
        <v>0</v>
      </c>
      <c r="Z95" s="67">
        <v>0</v>
      </c>
      <c r="AA95" s="67">
        <v>0</v>
      </c>
      <c r="AB95" s="67">
        <v>0</v>
      </c>
      <c r="AC95" s="67">
        <v>0</v>
      </c>
      <c r="AD95" s="67">
        <f>'[1]Формат ИПР'!AV83</f>
        <v>0</v>
      </c>
      <c r="AE95" s="67">
        <f>'[1]Формат ИПР'!AX83</f>
        <v>0</v>
      </c>
      <c r="AF95" s="67">
        <f t="shared" ref="AF95:AI104" si="46">AK95+AP95+AU95+AZ95</f>
        <v>0</v>
      </c>
      <c r="AG95" s="67">
        <f t="shared" si="46"/>
        <v>0</v>
      </c>
      <c r="AH95" s="67">
        <f t="shared" si="46"/>
        <v>0</v>
      </c>
      <c r="AI95" s="67">
        <f t="shared" si="46"/>
        <v>0</v>
      </c>
      <c r="AJ95" s="67">
        <f>'[1]Формат ИПР'!AZ83</f>
        <v>0</v>
      </c>
      <c r="AK95" s="58">
        <v>0</v>
      </c>
      <c r="AL95" s="58">
        <v>0</v>
      </c>
      <c r="AM95" s="58">
        <v>0</v>
      </c>
      <c r="AN95" s="58">
        <v>0</v>
      </c>
      <c r="AO95" s="67">
        <f>'[1]Формат ИПР'!BB83</f>
        <v>0</v>
      </c>
      <c r="AP95" s="58">
        <v>0</v>
      </c>
      <c r="AQ95" s="58">
        <f t="shared" ref="AQ95:AQ104" si="47">AO95</f>
        <v>0</v>
      </c>
      <c r="AR95" s="58">
        <v>0</v>
      </c>
      <c r="AS95" s="58">
        <v>0</v>
      </c>
      <c r="AT95" s="67">
        <f>'[1]Формат ИПР'!BD83</f>
        <v>0</v>
      </c>
      <c r="AU95" s="58">
        <v>0</v>
      </c>
      <c r="AV95" s="58">
        <v>0</v>
      </c>
      <c r="AW95" s="58">
        <v>0</v>
      </c>
      <c r="AX95" s="58">
        <v>0</v>
      </c>
      <c r="AY95" s="67">
        <f>'[1]Формат ИПР'!BF83</f>
        <v>0</v>
      </c>
      <c r="AZ95" s="58">
        <v>0</v>
      </c>
      <c r="BA95" s="58">
        <v>0</v>
      </c>
      <c r="BB95" s="58">
        <v>0</v>
      </c>
      <c r="BC95" s="58">
        <v>0</v>
      </c>
      <c r="BD95" s="17"/>
      <c r="BT95" s="62"/>
    </row>
    <row r="96" spans="1:72" s="60" customFormat="1" ht="62.4" x14ac:dyDescent="0.35">
      <c r="A96" s="65" t="str">
        <f>'[1]Формат ИПР'!A84</f>
        <v>1.1.2.3</v>
      </c>
      <c r="B96" s="66" t="str">
        <f>'[1]Формат ИПР'!B84</f>
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v>
      </c>
      <c r="C96" s="65" t="str">
        <f>'[1]Формат ИПР'!C84</f>
        <v>L_Che382</v>
      </c>
      <c r="D96" s="67">
        <f>'[1]Формат ИПР'!X84</f>
        <v>979.66496999999981</v>
      </c>
      <c r="E96" s="67">
        <f>'[1]Формат ИПР'!Z84</f>
        <v>0</v>
      </c>
      <c r="F96" s="67">
        <f t="shared" si="44"/>
        <v>0</v>
      </c>
      <c r="G96" s="67">
        <f t="shared" si="44"/>
        <v>0</v>
      </c>
      <c r="H96" s="67">
        <f t="shared" si="44"/>
        <v>0</v>
      </c>
      <c r="I96" s="67">
        <f t="shared" si="44"/>
        <v>0</v>
      </c>
      <c r="J96" s="58">
        <f>'[1]Формат ИПР'!AB84</f>
        <v>0</v>
      </c>
      <c r="K96" s="67">
        <v>0</v>
      </c>
      <c r="L96" s="67">
        <v>0</v>
      </c>
      <c r="M96" s="67">
        <v>0</v>
      </c>
      <c r="N96" s="67">
        <v>0</v>
      </c>
      <c r="O96" s="58">
        <f>'[1]Формат ИПР'!AD84</f>
        <v>0</v>
      </c>
      <c r="P96" s="67">
        <v>0</v>
      </c>
      <c r="Q96" s="67">
        <v>0</v>
      </c>
      <c r="R96" s="67">
        <v>0</v>
      </c>
      <c r="S96" s="67">
        <v>0</v>
      </c>
      <c r="T96" s="58">
        <f>'[1]Формат ИПР'!AF84</f>
        <v>0</v>
      </c>
      <c r="U96" s="67">
        <v>0</v>
      </c>
      <c r="V96" s="67">
        <v>0</v>
      </c>
      <c r="W96" s="67">
        <v>0</v>
      </c>
      <c r="X96" s="67">
        <f t="shared" si="45"/>
        <v>0</v>
      </c>
      <c r="Y96" s="67">
        <f>'[1]Формат ИПР'!AH84</f>
        <v>0</v>
      </c>
      <c r="Z96" s="67">
        <v>0</v>
      </c>
      <c r="AA96" s="67">
        <v>0</v>
      </c>
      <c r="AB96" s="67">
        <v>0</v>
      </c>
      <c r="AC96" s="67">
        <v>0</v>
      </c>
      <c r="AD96" s="67">
        <f>'[1]Формат ИПР'!AV84</f>
        <v>816.38747499999999</v>
      </c>
      <c r="AE96" s="67">
        <f>'[1]Формат ИПР'!AX84</f>
        <v>0</v>
      </c>
      <c r="AF96" s="67">
        <f t="shared" si="46"/>
        <v>0</v>
      </c>
      <c r="AG96" s="67">
        <f t="shared" si="46"/>
        <v>0</v>
      </c>
      <c r="AH96" s="67">
        <f t="shared" si="46"/>
        <v>0</v>
      </c>
      <c r="AI96" s="67">
        <f t="shared" si="46"/>
        <v>0</v>
      </c>
      <c r="AJ96" s="67">
        <f>'[1]Формат ИПР'!AZ84</f>
        <v>0</v>
      </c>
      <c r="AK96" s="58">
        <v>0</v>
      </c>
      <c r="AL96" s="58">
        <v>0</v>
      </c>
      <c r="AM96" s="58">
        <v>0</v>
      </c>
      <c r="AN96" s="58">
        <v>0</v>
      </c>
      <c r="AO96" s="67">
        <f>'[1]Формат ИПР'!BB84</f>
        <v>0</v>
      </c>
      <c r="AP96" s="58">
        <v>0</v>
      </c>
      <c r="AQ96" s="58">
        <f t="shared" si="47"/>
        <v>0</v>
      </c>
      <c r="AR96" s="58">
        <v>0</v>
      </c>
      <c r="AS96" s="58">
        <v>0</v>
      </c>
      <c r="AT96" s="67">
        <f>'[1]Формат ИПР'!BD84</f>
        <v>0</v>
      </c>
      <c r="AU96" s="58">
        <v>0</v>
      </c>
      <c r="AV96" s="58">
        <v>0</v>
      </c>
      <c r="AW96" s="58">
        <v>0</v>
      </c>
      <c r="AX96" s="58">
        <v>0</v>
      </c>
      <c r="AY96" s="67">
        <f>'[1]Формат ИПР'!BF84</f>
        <v>0</v>
      </c>
      <c r="AZ96" s="58">
        <v>0</v>
      </c>
      <c r="BA96" s="58">
        <v>0</v>
      </c>
      <c r="BB96" s="58">
        <v>0</v>
      </c>
      <c r="BC96" s="58">
        <v>0</v>
      </c>
      <c r="BD96" s="17"/>
      <c r="BT96" s="62"/>
    </row>
    <row r="97" spans="1:72" s="60" customFormat="1" ht="62.4" x14ac:dyDescent="0.35">
      <c r="A97" s="65" t="str">
        <f>'[1]Формат ИПР'!A85</f>
        <v>1.1.2.3</v>
      </c>
      <c r="B97" s="66" t="str">
        <f>'[1]Формат ИПР'!B85</f>
        <v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v>
      </c>
      <c r="C97" s="65" t="str">
        <f>'[1]Формат ИПР'!C85</f>
        <v>M_Che383</v>
      </c>
      <c r="D97" s="67">
        <f>'[1]Формат ИПР'!X85</f>
        <v>614.19057599999985</v>
      </c>
      <c r="E97" s="67">
        <f>'[1]Формат ИПР'!Z85</f>
        <v>0</v>
      </c>
      <c r="F97" s="67">
        <f t="shared" si="44"/>
        <v>0</v>
      </c>
      <c r="G97" s="67">
        <f t="shared" si="44"/>
        <v>0</v>
      </c>
      <c r="H97" s="67">
        <f t="shared" si="44"/>
        <v>0</v>
      </c>
      <c r="I97" s="67">
        <f t="shared" si="44"/>
        <v>0</v>
      </c>
      <c r="J97" s="58">
        <f>'[1]Формат ИПР'!AB85</f>
        <v>0</v>
      </c>
      <c r="K97" s="67">
        <v>0</v>
      </c>
      <c r="L97" s="67">
        <v>0</v>
      </c>
      <c r="M97" s="67">
        <v>0</v>
      </c>
      <c r="N97" s="67">
        <v>0</v>
      </c>
      <c r="O97" s="58">
        <f>'[1]Формат ИПР'!AD85</f>
        <v>0</v>
      </c>
      <c r="P97" s="67">
        <v>0</v>
      </c>
      <c r="Q97" s="67">
        <v>0</v>
      </c>
      <c r="R97" s="67">
        <v>0</v>
      </c>
      <c r="S97" s="67">
        <v>0</v>
      </c>
      <c r="T97" s="58">
        <f>'[1]Формат ИПР'!AF85</f>
        <v>0</v>
      </c>
      <c r="U97" s="67">
        <v>0</v>
      </c>
      <c r="V97" s="67">
        <v>0</v>
      </c>
      <c r="W97" s="67">
        <v>0</v>
      </c>
      <c r="X97" s="67">
        <f t="shared" si="45"/>
        <v>0</v>
      </c>
      <c r="Y97" s="67">
        <f>'[1]Формат ИПР'!AH85</f>
        <v>0</v>
      </c>
      <c r="Z97" s="67">
        <v>0</v>
      </c>
      <c r="AA97" s="67">
        <v>0</v>
      </c>
      <c r="AB97" s="67">
        <v>0</v>
      </c>
      <c r="AC97" s="67">
        <v>0</v>
      </c>
      <c r="AD97" s="67">
        <f>'[1]Формат ИПР'!AV85</f>
        <v>511.82547999999991</v>
      </c>
      <c r="AE97" s="67">
        <f>'[1]Формат ИПР'!AX85</f>
        <v>0</v>
      </c>
      <c r="AF97" s="67">
        <f t="shared" si="46"/>
        <v>0</v>
      </c>
      <c r="AG97" s="67">
        <f t="shared" si="46"/>
        <v>0</v>
      </c>
      <c r="AH97" s="67">
        <f t="shared" si="46"/>
        <v>0</v>
      </c>
      <c r="AI97" s="67">
        <f t="shared" si="46"/>
        <v>0</v>
      </c>
      <c r="AJ97" s="67">
        <f>'[1]Формат ИПР'!AZ85</f>
        <v>0</v>
      </c>
      <c r="AK97" s="58">
        <v>0</v>
      </c>
      <c r="AL97" s="58">
        <v>0</v>
      </c>
      <c r="AM97" s="58">
        <v>0</v>
      </c>
      <c r="AN97" s="58">
        <v>0</v>
      </c>
      <c r="AO97" s="67">
        <f>'[1]Формат ИПР'!BB85</f>
        <v>0</v>
      </c>
      <c r="AP97" s="58">
        <v>0</v>
      </c>
      <c r="AQ97" s="58">
        <f t="shared" si="47"/>
        <v>0</v>
      </c>
      <c r="AR97" s="58">
        <v>0</v>
      </c>
      <c r="AS97" s="58">
        <v>0</v>
      </c>
      <c r="AT97" s="67">
        <f>'[1]Формат ИПР'!BD85</f>
        <v>0</v>
      </c>
      <c r="AU97" s="58">
        <v>0</v>
      </c>
      <c r="AV97" s="58">
        <v>0</v>
      </c>
      <c r="AW97" s="58">
        <v>0</v>
      </c>
      <c r="AX97" s="58">
        <v>0</v>
      </c>
      <c r="AY97" s="67">
        <f>'[1]Формат ИПР'!BF85</f>
        <v>0</v>
      </c>
      <c r="AZ97" s="58">
        <v>0</v>
      </c>
      <c r="BA97" s="58">
        <v>0</v>
      </c>
      <c r="BB97" s="58">
        <v>0</v>
      </c>
      <c r="BC97" s="58">
        <v>0</v>
      </c>
      <c r="BD97" s="17"/>
      <c r="BT97" s="62"/>
    </row>
    <row r="98" spans="1:72" s="60" customFormat="1" ht="62.4" x14ac:dyDescent="0.35">
      <c r="A98" s="65" t="str">
        <f>'[1]Формат ИПР'!A86</f>
        <v>1.1.2.3</v>
      </c>
      <c r="B98" s="66" t="str">
        <f>'[1]Формат ИПР'!B86</f>
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v>
      </c>
      <c r="C98" s="65" t="str">
        <f>'[1]Формат ИПР'!C86</f>
        <v>L_Che384</v>
      </c>
      <c r="D98" s="67">
        <f>'[1]Формат ИПР'!X86</f>
        <v>0</v>
      </c>
      <c r="E98" s="67">
        <f>'[1]Формат ИПР'!Z86</f>
        <v>189.36687627000001</v>
      </c>
      <c r="F98" s="67">
        <f t="shared" si="44"/>
        <v>0</v>
      </c>
      <c r="G98" s="67">
        <f t="shared" si="44"/>
        <v>0</v>
      </c>
      <c r="H98" s="67">
        <f t="shared" si="44"/>
        <v>0</v>
      </c>
      <c r="I98" s="67">
        <f t="shared" si="44"/>
        <v>189.36687627000001</v>
      </c>
      <c r="J98" s="58">
        <f>'[1]Формат ИПР'!AB86</f>
        <v>1.4277323099999999</v>
      </c>
      <c r="K98" s="67">
        <v>0</v>
      </c>
      <c r="L98" s="67">
        <v>0</v>
      </c>
      <c r="M98" s="67">
        <v>0</v>
      </c>
      <c r="N98" s="67">
        <f>J98</f>
        <v>1.4277323099999999</v>
      </c>
      <c r="O98" s="58">
        <f>'[1]Формат ИПР'!AD86</f>
        <v>0</v>
      </c>
      <c r="P98" s="67">
        <v>0</v>
      </c>
      <c r="Q98" s="67">
        <v>0</v>
      </c>
      <c r="R98" s="67">
        <v>0</v>
      </c>
      <c r="S98" s="67">
        <v>0</v>
      </c>
      <c r="T98" s="58">
        <f>'[1]Формат ИПР'!AF86</f>
        <v>187.93914396</v>
      </c>
      <c r="U98" s="67">
        <v>0</v>
      </c>
      <c r="V98" s="67">
        <v>0</v>
      </c>
      <c r="W98" s="67">
        <v>0</v>
      </c>
      <c r="X98" s="67">
        <f t="shared" si="45"/>
        <v>187.93914396</v>
      </c>
      <c r="Y98" s="67">
        <f>'[1]Формат ИПР'!AH86</f>
        <v>0</v>
      </c>
      <c r="Z98" s="67">
        <v>0</v>
      </c>
      <c r="AA98" s="67">
        <v>0</v>
      </c>
      <c r="AB98" s="67">
        <v>0</v>
      </c>
      <c r="AC98" s="67">
        <v>0</v>
      </c>
      <c r="AD98" s="67">
        <f>'[1]Формат ИПР'!AV86</f>
        <v>0</v>
      </c>
      <c r="AE98" s="67">
        <f>'[1]Формат ИПР'!AX86</f>
        <v>2.6596272299999999</v>
      </c>
      <c r="AF98" s="67">
        <f t="shared" si="46"/>
        <v>0</v>
      </c>
      <c r="AG98" s="67">
        <f t="shared" si="46"/>
        <v>0</v>
      </c>
      <c r="AH98" s="67">
        <f t="shared" si="46"/>
        <v>0</v>
      </c>
      <c r="AI98" s="67">
        <f t="shared" si="46"/>
        <v>2.6596272299999999</v>
      </c>
      <c r="AJ98" s="67">
        <f>'[1]Формат ИПР'!AZ86</f>
        <v>1.46497754</v>
      </c>
      <c r="AK98" s="58">
        <v>0</v>
      </c>
      <c r="AL98" s="58">
        <v>0</v>
      </c>
      <c r="AM98" s="58">
        <v>0</v>
      </c>
      <c r="AN98" s="58">
        <v>1.46497754</v>
      </c>
      <c r="AO98" s="67">
        <f>'[1]Формат ИПР'!BB86</f>
        <v>0</v>
      </c>
      <c r="AP98" s="58">
        <v>0</v>
      </c>
      <c r="AQ98" s="58">
        <f t="shared" si="47"/>
        <v>0</v>
      </c>
      <c r="AR98" s="58">
        <v>0</v>
      </c>
      <c r="AS98" s="58">
        <v>0</v>
      </c>
      <c r="AT98" s="67">
        <f>'[1]Формат ИПР'!BD86</f>
        <v>1.1946496899999999</v>
      </c>
      <c r="AU98" s="58">
        <v>0</v>
      </c>
      <c r="AV98" s="58">
        <v>0</v>
      </c>
      <c r="AW98" s="58">
        <v>0</v>
      </c>
      <c r="AX98" s="58">
        <f>AT98-AU98-AV98-AW98</f>
        <v>1.1946496899999999</v>
      </c>
      <c r="AY98" s="67">
        <f>'[1]Формат ИПР'!BF86</f>
        <v>0</v>
      </c>
      <c r="AZ98" s="58">
        <v>0</v>
      </c>
      <c r="BA98" s="58">
        <v>0</v>
      </c>
      <c r="BB98" s="58">
        <v>0</v>
      </c>
      <c r="BC98" s="58">
        <v>0</v>
      </c>
      <c r="BD98" s="17"/>
      <c r="BT98" s="62"/>
    </row>
    <row r="99" spans="1:72" s="60" customFormat="1" ht="62.4" x14ac:dyDescent="0.35">
      <c r="A99" s="65" t="str">
        <f>'[1]Формат ИПР'!A87</f>
        <v>1.1.2.3</v>
      </c>
      <c r="B99" s="66" t="str">
        <f>'[1]Формат ИПР'!B87</f>
        <v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v>
      </c>
      <c r="C99" s="65" t="str">
        <f>'[1]Формат ИПР'!C87</f>
        <v>M_Che385</v>
      </c>
      <c r="D99" s="67">
        <f>'[1]Формат ИПР'!X87</f>
        <v>402.49838000399961</v>
      </c>
      <c r="E99" s="67">
        <f>'[1]Формат ИПР'!Z87</f>
        <v>0</v>
      </c>
      <c r="F99" s="67">
        <f t="shared" si="44"/>
        <v>0</v>
      </c>
      <c r="G99" s="67">
        <f t="shared" si="44"/>
        <v>0</v>
      </c>
      <c r="H99" s="67">
        <f t="shared" si="44"/>
        <v>0</v>
      </c>
      <c r="I99" s="67">
        <f t="shared" si="44"/>
        <v>0</v>
      </c>
      <c r="J99" s="58">
        <f>'[1]Формат ИПР'!AB87</f>
        <v>0</v>
      </c>
      <c r="K99" s="67">
        <v>0</v>
      </c>
      <c r="L99" s="67">
        <v>0</v>
      </c>
      <c r="M99" s="67">
        <v>0</v>
      </c>
      <c r="N99" s="67">
        <v>0</v>
      </c>
      <c r="O99" s="58">
        <f>'[1]Формат ИПР'!AD87</f>
        <v>0</v>
      </c>
      <c r="P99" s="67">
        <v>0</v>
      </c>
      <c r="Q99" s="67">
        <v>0</v>
      </c>
      <c r="R99" s="67">
        <v>0</v>
      </c>
      <c r="S99" s="67">
        <v>0</v>
      </c>
      <c r="T99" s="58">
        <f>'[1]Формат ИПР'!AF87</f>
        <v>0</v>
      </c>
      <c r="U99" s="67">
        <v>0</v>
      </c>
      <c r="V99" s="67">
        <v>0</v>
      </c>
      <c r="W99" s="67">
        <v>0</v>
      </c>
      <c r="X99" s="67">
        <f t="shared" si="45"/>
        <v>0</v>
      </c>
      <c r="Y99" s="67">
        <f>'[1]Формат ИПР'!AH87</f>
        <v>0</v>
      </c>
      <c r="Z99" s="67">
        <v>0</v>
      </c>
      <c r="AA99" s="67">
        <v>0</v>
      </c>
      <c r="AB99" s="67">
        <v>0</v>
      </c>
      <c r="AC99" s="67">
        <v>0</v>
      </c>
      <c r="AD99" s="67">
        <f>'[1]Формат ИПР'!AV87</f>
        <v>335.4153166699997</v>
      </c>
      <c r="AE99" s="67">
        <f>'[1]Формат ИПР'!AX87</f>
        <v>0</v>
      </c>
      <c r="AF99" s="67">
        <f t="shared" si="46"/>
        <v>0</v>
      </c>
      <c r="AG99" s="67">
        <f t="shared" si="46"/>
        <v>0</v>
      </c>
      <c r="AH99" s="67">
        <f t="shared" si="46"/>
        <v>0</v>
      </c>
      <c r="AI99" s="67">
        <f t="shared" si="46"/>
        <v>0</v>
      </c>
      <c r="AJ99" s="67">
        <f>'[1]Формат ИПР'!AZ87</f>
        <v>0</v>
      </c>
      <c r="AK99" s="58">
        <v>0</v>
      </c>
      <c r="AL99" s="58">
        <v>0</v>
      </c>
      <c r="AM99" s="58">
        <v>0</v>
      </c>
      <c r="AN99" s="58">
        <v>0</v>
      </c>
      <c r="AO99" s="67">
        <f>'[1]Формат ИПР'!BB87</f>
        <v>0</v>
      </c>
      <c r="AP99" s="58">
        <v>0</v>
      </c>
      <c r="AQ99" s="58">
        <f t="shared" si="47"/>
        <v>0</v>
      </c>
      <c r="AR99" s="58">
        <v>0</v>
      </c>
      <c r="AS99" s="58">
        <v>0</v>
      </c>
      <c r="AT99" s="67">
        <f>'[1]Формат ИПР'!BD87</f>
        <v>0</v>
      </c>
      <c r="AU99" s="58">
        <v>0</v>
      </c>
      <c r="AV99" s="58">
        <v>0</v>
      </c>
      <c r="AW99" s="58">
        <v>0</v>
      </c>
      <c r="AX99" s="58">
        <v>0</v>
      </c>
      <c r="AY99" s="67">
        <f>'[1]Формат ИПР'!BF87</f>
        <v>0</v>
      </c>
      <c r="AZ99" s="58">
        <v>0</v>
      </c>
      <c r="BA99" s="58">
        <v>0</v>
      </c>
      <c r="BB99" s="58">
        <v>0</v>
      </c>
      <c r="BC99" s="58">
        <v>0</v>
      </c>
      <c r="BD99" s="17"/>
      <c r="BT99" s="62"/>
    </row>
    <row r="100" spans="1:72" s="60" customFormat="1" ht="62.4" x14ac:dyDescent="0.35">
      <c r="A100" s="65" t="str">
        <f>'[1]Формат ИПР'!A88</f>
        <v>1.1.2.3</v>
      </c>
      <c r="B100" s="66" t="str">
        <f>'[1]Формат ИПР'!B88</f>
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v>
      </c>
      <c r="C100" s="65" t="str">
        <f>'[1]Формат ИПР'!C88</f>
        <v>M_Che386</v>
      </c>
      <c r="D100" s="67">
        <f>'[1]Формат ИПР'!X88</f>
        <v>392.08496000400004</v>
      </c>
      <c r="E100" s="67">
        <f>'[1]Формат ИПР'!Z88</f>
        <v>0</v>
      </c>
      <c r="F100" s="67">
        <f t="shared" si="44"/>
        <v>0</v>
      </c>
      <c r="G100" s="67">
        <f t="shared" si="44"/>
        <v>0</v>
      </c>
      <c r="H100" s="67">
        <f t="shared" si="44"/>
        <v>0</v>
      </c>
      <c r="I100" s="67">
        <f t="shared" si="44"/>
        <v>0</v>
      </c>
      <c r="J100" s="58">
        <f>'[1]Формат ИПР'!AB88</f>
        <v>0</v>
      </c>
      <c r="K100" s="67">
        <v>0</v>
      </c>
      <c r="L100" s="67">
        <v>0</v>
      </c>
      <c r="M100" s="67">
        <v>0</v>
      </c>
      <c r="N100" s="67">
        <v>0</v>
      </c>
      <c r="O100" s="58">
        <f>'[1]Формат ИПР'!AD88</f>
        <v>0</v>
      </c>
      <c r="P100" s="67">
        <v>0</v>
      </c>
      <c r="Q100" s="67">
        <v>0</v>
      </c>
      <c r="R100" s="67">
        <v>0</v>
      </c>
      <c r="S100" s="67">
        <v>0</v>
      </c>
      <c r="T100" s="58">
        <f>'[1]Формат ИПР'!AF88</f>
        <v>0</v>
      </c>
      <c r="U100" s="67">
        <v>0</v>
      </c>
      <c r="V100" s="67">
        <v>0</v>
      </c>
      <c r="W100" s="67">
        <v>0</v>
      </c>
      <c r="X100" s="67">
        <f t="shared" si="45"/>
        <v>0</v>
      </c>
      <c r="Y100" s="67">
        <f>'[1]Формат ИПР'!AH88</f>
        <v>0</v>
      </c>
      <c r="Z100" s="67">
        <v>0</v>
      </c>
      <c r="AA100" s="67">
        <v>0</v>
      </c>
      <c r="AB100" s="67">
        <v>0</v>
      </c>
      <c r="AC100" s="67">
        <v>0</v>
      </c>
      <c r="AD100" s="67">
        <f>'[1]Формат ИПР'!AV88</f>
        <v>326.73746667000023</v>
      </c>
      <c r="AE100" s="67">
        <f>'[1]Формат ИПР'!AX88</f>
        <v>0</v>
      </c>
      <c r="AF100" s="67">
        <f t="shared" si="46"/>
        <v>0</v>
      </c>
      <c r="AG100" s="67">
        <f t="shared" si="46"/>
        <v>0</v>
      </c>
      <c r="AH100" s="67">
        <f t="shared" si="46"/>
        <v>0</v>
      </c>
      <c r="AI100" s="67">
        <f t="shared" si="46"/>
        <v>0</v>
      </c>
      <c r="AJ100" s="67">
        <f>'[1]Формат ИПР'!AZ88</f>
        <v>0</v>
      </c>
      <c r="AK100" s="58">
        <v>0</v>
      </c>
      <c r="AL100" s="58">
        <v>0</v>
      </c>
      <c r="AM100" s="58">
        <v>0</v>
      </c>
      <c r="AN100" s="58">
        <v>0</v>
      </c>
      <c r="AO100" s="67">
        <f>'[1]Формат ИПР'!BB88</f>
        <v>0</v>
      </c>
      <c r="AP100" s="58">
        <v>0</v>
      </c>
      <c r="AQ100" s="58">
        <f t="shared" si="47"/>
        <v>0</v>
      </c>
      <c r="AR100" s="58">
        <v>0</v>
      </c>
      <c r="AS100" s="58">
        <v>0</v>
      </c>
      <c r="AT100" s="67">
        <f>'[1]Формат ИПР'!BD88</f>
        <v>0</v>
      </c>
      <c r="AU100" s="58">
        <v>0</v>
      </c>
      <c r="AV100" s="58">
        <v>0</v>
      </c>
      <c r="AW100" s="58">
        <v>0</v>
      </c>
      <c r="AX100" s="58">
        <v>0</v>
      </c>
      <c r="AY100" s="67">
        <f>'[1]Формат ИПР'!BF88</f>
        <v>0</v>
      </c>
      <c r="AZ100" s="58">
        <v>0</v>
      </c>
      <c r="BA100" s="58">
        <v>0</v>
      </c>
      <c r="BB100" s="58">
        <v>0</v>
      </c>
      <c r="BC100" s="58">
        <v>0</v>
      </c>
      <c r="BD100" s="17"/>
      <c r="BT100" s="62"/>
    </row>
    <row r="101" spans="1:72" s="60" customFormat="1" ht="62.4" x14ac:dyDescent="0.35">
      <c r="A101" s="65" t="str">
        <f>'[1]Формат ИПР'!A89</f>
        <v>1.1.2.3</v>
      </c>
      <c r="B101" s="66" t="str">
        <f>'[1]Формат ИПР'!B89</f>
        <v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v>
      </c>
      <c r="C101" s="65" t="str">
        <f>'[1]Формат ИПР'!C89</f>
        <v>M_Che387</v>
      </c>
      <c r="D101" s="67">
        <f>'[1]Формат ИПР'!X89</f>
        <v>256.937739996</v>
      </c>
      <c r="E101" s="67">
        <f>'[1]Формат ИПР'!Z89</f>
        <v>0</v>
      </c>
      <c r="F101" s="67">
        <f t="shared" si="44"/>
        <v>0</v>
      </c>
      <c r="G101" s="67">
        <f t="shared" si="44"/>
        <v>0</v>
      </c>
      <c r="H101" s="67">
        <f t="shared" si="44"/>
        <v>0</v>
      </c>
      <c r="I101" s="67">
        <f t="shared" si="44"/>
        <v>0</v>
      </c>
      <c r="J101" s="58">
        <f>'[1]Формат ИПР'!AB89</f>
        <v>0</v>
      </c>
      <c r="K101" s="67">
        <v>0</v>
      </c>
      <c r="L101" s="67">
        <v>0</v>
      </c>
      <c r="M101" s="67">
        <v>0</v>
      </c>
      <c r="N101" s="67">
        <v>0</v>
      </c>
      <c r="O101" s="58">
        <f>'[1]Формат ИПР'!AD89</f>
        <v>0</v>
      </c>
      <c r="P101" s="67">
        <v>0</v>
      </c>
      <c r="Q101" s="67">
        <v>0</v>
      </c>
      <c r="R101" s="67">
        <v>0</v>
      </c>
      <c r="S101" s="67">
        <v>0</v>
      </c>
      <c r="T101" s="58">
        <f>'[1]Формат ИПР'!AF89</f>
        <v>0</v>
      </c>
      <c r="U101" s="67">
        <v>0</v>
      </c>
      <c r="V101" s="67">
        <v>0</v>
      </c>
      <c r="W101" s="67">
        <v>0</v>
      </c>
      <c r="X101" s="67">
        <f t="shared" si="45"/>
        <v>0</v>
      </c>
      <c r="Y101" s="67">
        <f>'[1]Формат ИПР'!AH89</f>
        <v>0</v>
      </c>
      <c r="Z101" s="67">
        <v>0</v>
      </c>
      <c r="AA101" s="67">
        <v>0</v>
      </c>
      <c r="AB101" s="67">
        <v>0</v>
      </c>
      <c r="AC101" s="67">
        <v>0</v>
      </c>
      <c r="AD101" s="67">
        <f>'[1]Формат ИПР'!AV89</f>
        <v>214.11478333000022</v>
      </c>
      <c r="AE101" s="67">
        <f>'[1]Формат ИПР'!AX89</f>
        <v>0</v>
      </c>
      <c r="AF101" s="67">
        <f t="shared" si="46"/>
        <v>0</v>
      </c>
      <c r="AG101" s="67">
        <f t="shared" si="46"/>
        <v>0</v>
      </c>
      <c r="AH101" s="67">
        <f t="shared" si="46"/>
        <v>0</v>
      </c>
      <c r="AI101" s="67">
        <f t="shared" si="46"/>
        <v>0</v>
      </c>
      <c r="AJ101" s="67">
        <f>'[1]Формат ИПР'!AZ89</f>
        <v>0</v>
      </c>
      <c r="AK101" s="58">
        <v>0</v>
      </c>
      <c r="AL101" s="58">
        <v>0</v>
      </c>
      <c r="AM101" s="58">
        <v>0</v>
      </c>
      <c r="AN101" s="58">
        <v>0</v>
      </c>
      <c r="AO101" s="67">
        <f>'[1]Формат ИПР'!BB89</f>
        <v>0</v>
      </c>
      <c r="AP101" s="58">
        <v>0</v>
      </c>
      <c r="AQ101" s="58">
        <f t="shared" si="47"/>
        <v>0</v>
      </c>
      <c r="AR101" s="58">
        <v>0</v>
      </c>
      <c r="AS101" s="58">
        <v>0</v>
      </c>
      <c r="AT101" s="67">
        <f>'[1]Формат ИПР'!BD89</f>
        <v>0</v>
      </c>
      <c r="AU101" s="58">
        <v>0</v>
      </c>
      <c r="AV101" s="58">
        <v>0</v>
      </c>
      <c r="AW101" s="58">
        <v>0</v>
      </c>
      <c r="AX101" s="58">
        <v>0</v>
      </c>
      <c r="AY101" s="67">
        <f>'[1]Формат ИПР'!BF89</f>
        <v>0</v>
      </c>
      <c r="AZ101" s="58">
        <v>0</v>
      </c>
      <c r="BA101" s="58">
        <v>0</v>
      </c>
      <c r="BB101" s="58">
        <v>0</v>
      </c>
      <c r="BC101" s="58">
        <v>0</v>
      </c>
      <c r="BD101" s="17"/>
      <c r="BT101" s="62"/>
    </row>
    <row r="102" spans="1:72" s="60" customFormat="1" ht="62.4" x14ac:dyDescent="0.35">
      <c r="A102" s="65" t="str">
        <f>'[1]Формат ИПР'!A90</f>
        <v>1.1.2.3</v>
      </c>
      <c r="B102" s="66" t="str">
        <f>'[1]Формат ИПР'!B90</f>
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v>
      </c>
      <c r="C102" s="65" t="str">
        <f>'[1]Формат ИПР'!C90</f>
        <v>M_Che388</v>
      </c>
      <c r="D102" s="67">
        <f>'[1]Формат ИПР'!X90</f>
        <v>567.93785000399998</v>
      </c>
      <c r="E102" s="67">
        <f>'[1]Формат ИПР'!Z90</f>
        <v>0</v>
      </c>
      <c r="F102" s="67">
        <f t="shared" si="44"/>
        <v>0</v>
      </c>
      <c r="G102" s="67">
        <f t="shared" si="44"/>
        <v>0</v>
      </c>
      <c r="H102" s="67">
        <f t="shared" si="44"/>
        <v>0</v>
      </c>
      <c r="I102" s="67">
        <f t="shared" si="44"/>
        <v>0</v>
      </c>
      <c r="J102" s="58">
        <f>'[1]Формат ИПР'!AB90</f>
        <v>0</v>
      </c>
      <c r="K102" s="67">
        <v>0</v>
      </c>
      <c r="L102" s="67">
        <v>0</v>
      </c>
      <c r="M102" s="67">
        <v>0</v>
      </c>
      <c r="N102" s="67">
        <v>0</v>
      </c>
      <c r="O102" s="58">
        <f>'[1]Формат ИПР'!AD90</f>
        <v>0</v>
      </c>
      <c r="P102" s="67">
        <v>0</v>
      </c>
      <c r="Q102" s="67">
        <v>0</v>
      </c>
      <c r="R102" s="67">
        <v>0</v>
      </c>
      <c r="S102" s="67">
        <v>0</v>
      </c>
      <c r="T102" s="58">
        <f>'[1]Формат ИПР'!AF90</f>
        <v>0</v>
      </c>
      <c r="U102" s="67">
        <v>0</v>
      </c>
      <c r="V102" s="67">
        <v>0</v>
      </c>
      <c r="W102" s="67">
        <v>0</v>
      </c>
      <c r="X102" s="67">
        <f t="shared" si="45"/>
        <v>0</v>
      </c>
      <c r="Y102" s="67">
        <f>'[1]Формат ИПР'!AH90</f>
        <v>0</v>
      </c>
      <c r="Z102" s="67">
        <v>0</v>
      </c>
      <c r="AA102" s="67">
        <v>0</v>
      </c>
      <c r="AB102" s="67">
        <v>0</v>
      </c>
      <c r="AC102" s="67">
        <v>0</v>
      </c>
      <c r="AD102" s="67">
        <f>'[1]Формат ИПР'!AV90</f>
        <v>473.28154167000031</v>
      </c>
      <c r="AE102" s="67">
        <f>'[1]Формат ИПР'!AX90</f>
        <v>0</v>
      </c>
      <c r="AF102" s="67">
        <f t="shared" si="46"/>
        <v>0</v>
      </c>
      <c r="AG102" s="67">
        <f t="shared" si="46"/>
        <v>0</v>
      </c>
      <c r="AH102" s="67">
        <f t="shared" si="46"/>
        <v>0</v>
      </c>
      <c r="AI102" s="67">
        <f t="shared" si="46"/>
        <v>0</v>
      </c>
      <c r="AJ102" s="67">
        <f>'[1]Формат ИПР'!AZ90</f>
        <v>0</v>
      </c>
      <c r="AK102" s="58">
        <v>0</v>
      </c>
      <c r="AL102" s="58">
        <v>0</v>
      </c>
      <c r="AM102" s="58">
        <v>0</v>
      </c>
      <c r="AN102" s="58">
        <v>0</v>
      </c>
      <c r="AO102" s="67">
        <f>'[1]Формат ИПР'!BB90</f>
        <v>0</v>
      </c>
      <c r="AP102" s="58">
        <v>0</v>
      </c>
      <c r="AQ102" s="58">
        <f t="shared" si="47"/>
        <v>0</v>
      </c>
      <c r="AR102" s="58">
        <v>0</v>
      </c>
      <c r="AS102" s="58">
        <v>0</v>
      </c>
      <c r="AT102" s="67">
        <f>'[1]Формат ИПР'!BD90</f>
        <v>0</v>
      </c>
      <c r="AU102" s="58">
        <v>0</v>
      </c>
      <c r="AV102" s="58">
        <v>0</v>
      </c>
      <c r="AW102" s="58">
        <v>0</v>
      </c>
      <c r="AX102" s="58">
        <v>0</v>
      </c>
      <c r="AY102" s="67">
        <f>'[1]Формат ИПР'!BF90</f>
        <v>0</v>
      </c>
      <c r="AZ102" s="58">
        <v>0</v>
      </c>
      <c r="BA102" s="58">
        <v>0</v>
      </c>
      <c r="BB102" s="58">
        <v>0</v>
      </c>
      <c r="BC102" s="58">
        <v>0</v>
      </c>
      <c r="BD102" s="17"/>
      <c r="BT102" s="62"/>
    </row>
    <row r="103" spans="1:72" s="60" customFormat="1" ht="62.4" x14ac:dyDescent="0.35">
      <c r="A103" s="65" t="str">
        <f>'[1]Формат ИПР'!A91</f>
        <v>1.1.2.3</v>
      </c>
      <c r="B103" s="66" t="str">
        <f>'[1]Формат ИПР'!B91</f>
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v>
      </c>
      <c r="C103" s="65" t="str">
        <f>'[1]Формат ИПР'!C91</f>
        <v>M_Che389</v>
      </c>
      <c r="D103" s="67">
        <f>'[1]Формат ИПР'!X91</f>
        <v>543.55736000400009</v>
      </c>
      <c r="E103" s="67">
        <f>'[1]Формат ИПР'!Z91</f>
        <v>0</v>
      </c>
      <c r="F103" s="67">
        <f t="shared" si="44"/>
        <v>0</v>
      </c>
      <c r="G103" s="67">
        <f t="shared" si="44"/>
        <v>0</v>
      </c>
      <c r="H103" s="67">
        <f t="shared" si="44"/>
        <v>0</v>
      </c>
      <c r="I103" s="67">
        <f t="shared" si="44"/>
        <v>0</v>
      </c>
      <c r="J103" s="58">
        <f>'[1]Формат ИПР'!AB91</f>
        <v>0</v>
      </c>
      <c r="K103" s="67">
        <v>0</v>
      </c>
      <c r="L103" s="67">
        <v>0</v>
      </c>
      <c r="M103" s="67">
        <v>0</v>
      </c>
      <c r="N103" s="67">
        <v>0</v>
      </c>
      <c r="O103" s="58">
        <f>'[1]Формат ИПР'!AD91</f>
        <v>0</v>
      </c>
      <c r="P103" s="67">
        <v>0</v>
      </c>
      <c r="Q103" s="67">
        <v>0</v>
      </c>
      <c r="R103" s="67">
        <v>0</v>
      </c>
      <c r="S103" s="67">
        <v>0</v>
      </c>
      <c r="T103" s="58">
        <f>'[1]Формат ИПР'!AF91</f>
        <v>0</v>
      </c>
      <c r="U103" s="67">
        <v>0</v>
      </c>
      <c r="V103" s="67">
        <v>0</v>
      </c>
      <c r="W103" s="67">
        <v>0</v>
      </c>
      <c r="X103" s="67">
        <f t="shared" si="45"/>
        <v>0</v>
      </c>
      <c r="Y103" s="67">
        <f>'[1]Формат ИПР'!AH91</f>
        <v>0</v>
      </c>
      <c r="Z103" s="67">
        <v>0</v>
      </c>
      <c r="AA103" s="67">
        <v>0</v>
      </c>
      <c r="AB103" s="67">
        <v>0</v>
      </c>
      <c r="AC103" s="67">
        <v>0</v>
      </c>
      <c r="AD103" s="67">
        <f>'[1]Формат ИПР'!AV91</f>
        <v>452.96446666999981</v>
      </c>
      <c r="AE103" s="67">
        <f>'[1]Формат ИПР'!AX91</f>
        <v>0</v>
      </c>
      <c r="AF103" s="67">
        <f t="shared" si="46"/>
        <v>0</v>
      </c>
      <c r="AG103" s="67">
        <f t="shared" si="46"/>
        <v>0</v>
      </c>
      <c r="AH103" s="67">
        <f t="shared" si="46"/>
        <v>0</v>
      </c>
      <c r="AI103" s="67">
        <f t="shared" si="46"/>
        <v>0</v>
      </c>
      <c r="AJ103" s="67">
        <f>'[1]Формат ИПР'!AZ91</f>
        <v>0</v>
      </c>
      <c r="AK103" s="58">
        <v>0</v>
      </c>
      <c r="AL103" s="58">
        <v>0</v>
      </c>
      <c r="AM103" s="58">
        <v>0</v>
      </c>
      <c r="AN103" s="58">
        <v>0</v>
      </c>
      <c r="AO103" s="67">
        <f>'[1]Формат ИПР'!BB91</f>
        <v>0</v>
      </c>
      <c r="AP103" s="58">
        <v>0</v>
      </c>
      <c r="AQ103" s="58">
        <f t="shared" si="47"/>
        <v>0</v>
      </c>
      <c r="AR103" s="58">
        <v>0</v>
      </c>
      <c r="AS103" s="58">
        <v>0</v>
      </c>
      <c r="AT103" s="67">
        <f>'[1]Формат ИПР'!BD91</f>
        <v>0</v>
      </c>
      <c r="AU103" s="58">
        <v>0</v>
      </c>
      <c r="AV103" s="58">
        <v>0</v>
      </c>
      <c r="AW103" s="58">
        <v>0</v>
      </c>
      <c r="AX103" s="58">
        <v>0</v>
      </c>
      <c r="AY103" s="67">
        <f>'[1]Формат ИПР'!BF91</f>
        <v>0</v>
      </c>
      <c r="AZ103" s="58">
        <v>0</v>
      </c>
      <c r="BA103" s="58">
        <v>0</v>
      </c>
      <c r="BB103" s="58">
        <v>0</v>
      </c>
      <c r="BC103" s="58">
        <v>0</v>
      </c>
      <c r="BD103" s="17"/>
      <c r="BT103" s="62"/>
    </row>
    <row r="104" spans="1:72" s="60" customFormat="1" ht="62.4" x14ac:dyDescent="0.35">
      <c r="A104" s="65" t="str">
        <f>'[1]Формат ИПР'!A92</f>
        <v>1.1.2.3</v>
      </c>
      <c r="B104" s="66" t="str">
        <f>'[1]Формат ИПР'!B92</f>
        <v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v>
      </c>
      <c r="C104" s="65" t="str">
        <f>'[1]Формат ИПР'!C92</f>
        <v>M_Che390</v>
      </c>
      <c r="D104" s="67">
        <f>'[1]Формат ИПР'!X92</f>
        <v>257.31288999599951</v>
      </c>
      <c r="E104" s="67">
        <f>'[1]Формат ИПР'!Z92</f>
        <v>0</v>
      </c>
      <c r="F104" s="67">
        <f t="shared" si="44"/>
        <v>0</v>
      </c>
      <c r="G104" s="67">
        <f t="shared" si="44"/>
        <v>0</v>
      </c>
      <c r="H104" s="67">
        <f t="shared" si="44"/>
        <v>0</v>
      </c>
      <c r="I104" s="67">
        <f t="shared" si="44"/>
        <v>0</v>
      </c>
      <c r="J104" s="58">
        <f>'[1]Формат ИПР'!AB92</f>
        <v>0</v>
      </c>
      <c r="K104" s="67">
        <v>0</v>
      </c>
      <c r="L104" s="67">
        <v>0</v>
      </c>
      <c r="M104" s="67">
        <v>0</v>
      </c>
      <c r="N104" s="67">
        <v>0</v>
      </c>
      <c r="O104" s="58">
        <f>'[1]Формат ИПР'!AD92</f>
        <v>0</v>
      </c>
      <c r="P104" s="67">
        <v>0</v>
      </c>
      <c r="Q104" s="67">
        <v>0</v>
      </c>
      <c r="R104" s="67">
        <v>0</v>
      </c>
      <c r="S104" s="67">
        <v>0</v>
      </c>
      <c r="T104" s="58">
        <f>'[1]Формат ИПР'!AF92</f>
        <v>0</v>
      </c>
      <c r="U104" s="67">
        <v>0</v>
      </c>
      <c r="V104" s="67">
        <v>0</v>
      </c>
      <c r="W104" s="67">
        <v>0</v>
      </c>
      <c r="X104" s="67">
        <f t="shared" si="45"/>
        <v>0</v>
      </c>
      <c r="Y104" s="67">
        <f>'[1]Формат ИПР'!AH92</f>
        <v>0</v>
      </c>
      <c r="Z104" s="67">
        <v>0</v>
      </c>
      <c r="AA104" s="67">
        <v>0</v>
      </c>
      <c r="AB104" s="67">
        <v>0</v>
      </c>
      <c r="AC104" s="67">
        <v>0</v>
      </c>
      <c r="AD104" s="67">
        <f>'[1]Формат ИПР'!AV92</f>
        <v>214.42740832999959</v>
      </c>
      <c r="AE104" s="67">
        <f>'[1]Формат ИПР'!AX92</f>
        <v>0</v>
      </c>
      <c r="AF104" s="67">
        <f t="shared" si="46"/>
        <v>0</v>
      </c>
      <c r="AG104" s="67">
        <f t="shared" si="46"/>
        <v>0</v>
      </c>
      <c r="AH104" s="67">
        <f t="shared" si="46"/>
        <v>0</v>
      </c>
      <c r="AI104" s="67">
        <f t="shared" si="46"/>
        <v>0</v>
      </c>
      <c r="AJ104" s="67">
        <f>'[1]Формат ИПР'!AZ92</f>
        <v>0</v>
      </c>
      <c r="AK104" s="58">
        <v>0</v>
      </c>
      <c r="AL104" s="58">
        <v>0</v>
      </c>
      <c r="AM104" s="58">
        <v>0</v>
      </c>
      <c r="AN104" s="58">
        <v>0</v>
      </c>
      <c r="AO104" s="67">
        <f>'[1]Формат ИПР'!BB92</f>
        <v>0</v>
      </c>
      <c r="AP104" s="58">
        <v>0</v>
      </c>
      <c r="AQ104" s="58">
        <f t="shared" si="47"/>
        <v>0</v>
      </c>
      <c r="AR104" s="58">
        <v>0</v>
      </c>
      <c r="AS104" s="58">
        <v>0</v>
      </c>
      <c r="AT104" s="67">
        <f>'[1]Формат ИПР'!BD92</f>
        <v>0</v>
      </c>
      <c r="AU104" s="58">
        <v>0</v>
      </c>
      <c r="AV104" s="58">
        <v>0</v>
      </c>
      <c r="AW104" s="58">
        <v>0</v>
      </c>
      <c r="AX104" s="58">
        <v>0</v>
      </c>
      <c r="AY104" s="67">
        <f>'[1]Формат ИПР'!BF92</f>
        <v>0</v>
      </c>
      <c r="AZ104" s="58">
        <v>0</v>
      </c>
      <c r="BA104" s="58">
        <v>0</v>
      </c>
      <c r="BB104" s="58">
        <v>0</v>
      </c>
      <c r="BC104" s="58">
        <v>0</v>
      </c>
      <c r="BD104" s="17"/>
      <c r="BT104" s="62"/>
    </row>
    <row r="105" spans="1:72" s="60" customFormat="1" ht="31.2" x14ac:dyDescent="0.35">
      <c r="A105" s="63" t="s">
        <v>160</v>
      </c>
      <c r="B105" s="64" t="s">
        <v>161</v>
      </c>
      <c r="C105" s="63" t="s">
        <v>74</v>
      </c>
      <c r="D105" s="58">
        <f t="shared" ref="D105:BC105" si="48">D106+D107</f>
        <v>0</v>
      </c>
      <c r="E105" s="58">
        <f t="shared" si="48"/>
        <v>0</v>
      </c>
      <c r="F105" s="58">
        <f t="shared" si="48"/>
        <v>0</v>
      </c>
      <c r="G105" s="58">
        <f t="shared" si="48"/>
        <v>0</v>
      </c>
      <c r="H105" s="58">
        <f t="shared" si="48"/>
        <v>0</v>
      </c>
      <c r="I105" s="58">
        <f t="shared" si="48"/>
        <v>0</v>
      </c>
      <c r="J105" s="58">
        <f t="shared" si="48"/>
        <v>0</v>
      </c>
      <c r="K105" s="58">
        <f t="shared" si="48"/>
        <v>0</v>
      </c>
      <c r="L105" s="58">
        <f t="shared" si="48"/>
        <v>0</v>
      </c>
      <c r="M105" s="58">
        <f t="shared" si="48"/>
        <v>0</v>
      </c>
      <c r="N105" s="58">
        <f t="shared" si="48"/>
        <v>0</v>
      </c>
      <c r="O105" s="58">
        <f t="shared" si="48"/>
        <v>0</v>
      </c>
      <c r="P105" s="58">
        <f t="shared" si="48"/>
        <v>0</v>
      </c>
      <c r="Q105" s="58">
        <f t="shared" si="48"/>
        <v>0</v>
      </c>
      <c r="R105" s="58">
        <f t="shared" si="48"/>
        <v>0</v>
      </c>
      <c r="S105" s="58">
        <f t="shared" si="48"/>
        <v>0</v>
      </c>
      <c r="T105" s="58">
        <f t="shared" si="48"/>
        <v>0</v>
      </c>
      <c r="U105" s="58">
        <f t="shared" si="48"/>
        <v>0</v>
      </c>
      <c r="V105" s="58">
        <f t="shared" si="48"/>
        <v>0</v>
      </c>
      <c r="W105" s="58">
        <f t="shared" si="48"/>
        <v>0</v>
      </c>
      <c r="X105" s="58">
        <f t="shared" si="48"/>
        <v>0</v>
      </c>
      <c r="Y105" s="58">
        <f t="shared" si="48"/>
        <v>0</v>
      </c>
      <c r="Z105" s="58">
        <f t="shared" si="48"/>
        <v>0</v>
      </c>
      <c r="AA105" s="58">
        <f t="shared" si="48"/>
        <v>0</v>
      </c>
      <c r="AB105" s="58">
        <f t="shared" si="48"/>
        <v>0</v>
      </c>
      <c r="AC105" s="58">
        <f t="shared" si="48"/>
        <v>0</v>
      </c>
      <c r="AD105" s="58">
        <f t="shared" si="48"/>
        <v>0</v>
      </c>
      <c r="AE105" s="58">
        <f t="shared" si="48"/>
        <v>0</v>
      </c>
      <c r="AF105" s="58">
        <f t="shared" si="48"/>
        <v>0</v>
      </c>
      <c r="AG105" s="58">
        <f t="shared" si="48"/>
        <v>0</v>
      </c>
      <c r="AH105" s="58">
        <f t="shared" si="48"/>
        <v>0</v>
      </c>
      <c r="AI105" s="58">
        <f t="shared" si="48"/>
        <v>0</v>
      </c>
      <c r="AJ105" s="58">
        <f t="shared" si="48"/>
        <v>0</v>
      </c>
      <c r="AK105" s="58">
        <f t="shared" si="48"/>
        <v>0</v>
      </c>
      <c r="AL105" s="58">
        <f t="shared" si="48"/>
        <v>0</v>
      </c>
      <c r="AM105" s="58">
        <f t="shared" si="48"/>
        <v>0</v>
      </c>
      <c r="AN105" s="58">
        <f t="shared" si="48"/>
        <v>0</v>
      </c>
      <c r="AO105" s="58">
        <f t="shared" si="48"/>
        <v>0</v>
      </c>
      <c r="AP105" s="58">
        <f t="shared" si="48"/>
        <v>0</v>
      </c>
      <c r="AQ105" s="58">
        <f t="shared" si="48"/>
        <v>0</v>
      </c>
      <c r="AR105" s="58">
        <f t="shared" si="48"/>
        <v>0</v>
      </c>
      <c r="AS105" s="58">
        <f t="shared" si="48"/>
        <v>0</v>
      </c>
      <c r="AT105" s="58">
        <f t="shared" si="48"/>
        <v>0</v>
      </c>
      <c r="AU105" s="58">
        <f t="shared" si="48"/>
        <v>0</v>
      </c>
      <c r="AV105" s="58">
        <f t="shared" si="48"/>
        <v>0</v>
      </c>
      <c r="AW105" s="58">
        <f t="shared" si="48"/>
        <v>0</v>
      </c>
      <c r="AX105" s="58">
        <f t="shared" si="48"/>
        <v>0</v>
      </c>
      <c r="AY105" s="58">
        <f t="shared" si="48"/>
        <v>0</v>
      </c>
      <c r="AZ105" s="58">
        <f t="shared" si="48"/>
        <v>0</v>
      </c>
      <c r="BA105" s="58">
        <f t="shared" si="48"/>
        <v>0</v>
      </c>
      <c r="BB105" s="58">
        <f t="shared" si="48"/>
        <v>0</v>
      </c>
      <c r="BC105" s="58">
        <f t="shared" si="48"/>
        <v>0</v>
      </c>
      <c r="BD105" s="17"/>
      <c r="BT105" s="62"/>
    </row>
    <row r="106" spans="1:72" s="60" customFormat="1" ht="31.2" x14ac:dyDescent="0.35">
      <c r="A106" s="63" t="s">
        <v>162</v>
      </c>
      <c r="B106" s="64" t="s">
        <v>163</v>
      </c>
      <c r="C106" s="63" t="s">
        <v>74</v>
      </c>
      <c r="D106" s="58">
        <v>0</v>
      </c>
      <c r="E106" s="58">
        <v>0</v>
      </c>
      <c r="F106" s="58">
        <v>0</v>
      </c>
      <c r="G106" s="58">
        <v>0</v>
      </c>
      <c r="H106" s="58">
        <v>0</v>
      </c>
      <c r="I106" s="58">
        <v>0</v>
      </c>
      <c r="J106" s="58">
        <v>0</v>
      </c>
      <c r="K106" s="58">
        <v>0</v>
      </c>
      <c r="L106" s="58">
        <v>0</v>
      </c>
      <c r="M106" s="58">
        <v>0</v>
      </c>
      <c r="N106" s="58">
        <v>0</v>
      </c>
      <c r="O106" s="58">
        <v>0</v>
      </c>
      <c r="P106" s="58">
        <v>0</v>
      </c>
      <c r="Q106" s="58">
        <v>0</v>
      </c>
      <c r="R106" s="58">
        <v>0</v>
      </c>
      <c r="S106" s="58">
        <v>0</v>
      </c>
      <c r="T106" s="58">
        <v>0</v>
      </c>
      <c r="U106" s="58">
        <v>0</v>
      </c>
      <c r="V106" s="58">
        <v>0</v>
      </c>
      <c r="W106" s="58">
        <v>0</v>
      </c>
      <c r="X106" s="58">
        <v>0</v>
      </c>
      <c r="Y106" s="58">
        <v>0</v>
      </c>
      <c r="Z106" s="58">
        <v>0</v>
      </c>
      <c r="AA106" s="58">
        <v>0</v>
      </c>
      <c r="AB106" s="58">
        <v>0</v>
      </c>
      <c r="AC106" s="58">
        <v>0</v>
      </c>
      <c r="AD106" s="58">
        <v>0</v>
      </c>
      <c r="AE106" s="58">
        <v>0</v>
      </c>
      <c r="AF106" s="58">
        <v>0</v>
      </c>
      <c r="AG106" s="58">
        <v>0</v>
      </c>
      <c r="AH106" s="58">
        <v>0</v>
      </c>
      <c r="AI106" s="58">
        <v>0</v>
      </c>
      <c r="AJ106" s="58">
        <v>0</v>
      </c>
      <c r="AK106" s="58">
        <v>0</v>
      </c>
      <c r="AL106" s="58">
        <v>0</v>
      </c>
      <c r="AM106" s="58">
        <v>0</v>
      </c>
      <c r="AN106" s="58">
        <v>0</v>
      </c>
      <c r="AO106" s="58">
        <v>0</v>
      </c>
      <c r="AP106" s="58">
        <v>0</v>
      </c>
      <c r="AQ106" s="58">
        <v>0</v>
      </c>
      <c r="AR106" s="58">
        <v>0</v>
      </c>
      <c r="AS106" s="58">
        <v>0</v>
      </c>
      <c r="AT106" s="58">
        <v>0</v>
      </c>
      <c r="AU106" s="58">
        <v>0</v>
      </c>
      <c r="AV106" s="58">
        <v>0</v>
      </c>
      <c r="AW106" s="58">
        <v>0</v>
      </c>
      <c r="AX106" s="58">
        <v>0</v>
      </c>
      <c r="AY106" s="58">
        <v>0</v>
      </c>
      <c r="AZ106" s="58">
        <v>0</v>
      </c>
      <c r="BA106" s="58">
        <v>0</v>
      </c>
      <c r="BB106" s="58">
        <v>0</v>
      </c>
      <c r="BC106" s="58">
        <v>0</v>
      </c>
      <c r="BD106" s="17"/>
      <c r="BT106" s="62"/>
    </row>
    <row r="107" spans="1:72" s="60" customFormat="1" ht="31.2" x14ac:dyDescent="0.35">
      <c r="A107" s="63" t="s">
        <v>164</v>
      </c>
      <c r="B107" s="64" t="s">
        <v>165</v>
      </c>
      <c r="C107" s="63" t="s">
        <v>74</v>
      </c>
      <c r="D107" s="67">
        <v>0</v>
      </c>
      <c r="E107" s="67">
        <v>0</v>
      </c>
      <c r="F107" s="67">
        <v>0</v>
      </c>
      <c r="G107" s="67">
        <v>0</v>
      </c>
      <c r="H107" s="67">
        <v>0</v>
      </c>
      <c r="I107" s="67">
        <v>0</v>
      </c>
      <c r="J107" s="67">
        <v>0</v>
      </c>
      <c r="K107" s="67">
        <v>0</v>
      </c>
      <c r="L107" s="67">
        <v>0</v>
      </c>
      <c r="M107" s="67">
        <v>0</v>
      </c>
      <c r="N107" s="67">
        <v>0</v>
      </c>
      <c r="O107" s="67">
        <v>0</v>
      </c>
      <c r="P107" s="67">
        <v>0</v>
      </c>
      <c r="Q107" s="67">
        <v>0</v>
      </c>
      <c r="R107" s="67">
        <v>0</v>
      </c>
      <c r="S107" s="67">
        <v>0</v>
      </c>
      <c r="T107" s="67">
        <v>0</v>
      </c>
      <c r="U107" s="67">
        <v>0</v>
      </c>
      <c r="V107" s="67">
        <v>0</v>
      </c>
      <c r="W107" s="67">
        <v>0</v>
      </c>
      <c r="X107" s="67">
        <v>0</v>
      </c>
      <c r="Y107" s="67">
        <v>0</v>
      </c>
      <c r="Z107" s="67">
        <v>0</v>
      </c>
      <c r="AA107" s="67">
        <v>0</v>
      </c>
      <c r="AB107" s="67">
        <v>0</v>
      </c>
      <c r="AC107" s="67">
        <v>0</v>
      </c>
      <c r="AD107" s="67">
        <v>0</v>
      </c>
      <c r="AE107" s="67">
        <v>0</v>
      </c>
      <c r="AF107" s="67">
        <v>0</v>
      </c>
      <c r="AG107" s="67">
        <v>0</v>
      </c>
      <c r="AH107" s="67">
        <v>0</v>
      </c>
      <c r="AI107" s="67">
        <v>0</v>
      </c>
      <c r="AJ107" s="67">
        <v>0</v>
      </c>
      <c r="AK107" s="67">
        <v>0</v>
      </c>
      <c r="AL107" s="67">
        <v>0</v>
      </c>
      <c r="AM107" s="67">
        <v>0</v>
      </c>
      <c r="AN107" s="67">
        <v>0</v>
      </c>
      <c r="AO107" s="67">
        <v>0</v>
      </c>
      <c r="AP107" s="67">
        <v>0</v>
      </c>
      <c r="AQ107" s="67">
        <v>0</v>
      </c>
      <c r="AR107" s="67">
        <v>0</v>
      </c>
      <c r="AS107" s="67">
        <v>0</v>
      </c>
      <c r="AT107" s="67">
        <v>0</v>
      </c>
      <c r="AU107" s="67">
        <v>0</v>
      </c>
      <c r="AV107" s="67">
        <v>0</v>
      </c>
      <c r="AW107" s="67">
        <v>0</v>
      </c>
      <c r="AX107" s="67">
        <v>0</v>
      </c>
      <c r="AY107" s="67">
        <v>0</v>
      </c>
      <c r="AZ107" s="67">
        <v>0</v>
      </c>
      <c r="BA107" s="67">
        <v>0</v>
      </c>
      <c r="BB107" s="67">
        <v>0</v>
      </c>
      <c r="BC107" s="67">
        <v>0</v>
      </c>
      <c r="BD107" s="17"/>
      <c r="BT107" s="62"/>
    </row>
    <row r="108" spans="1:72" s="60" customFormat="1" ht="46.8" x14ac:dyDescent="0.35">
      <c r="A108" s="63" t="s">
        <v>166</v>
      </c>
      <c r="B108" s="64" t="s">
        <v>167</v>
      </c>
      <c r="C108" s="63" t="s">
        <v>74</v>
      </c>
      <c r="D108" s="58">
        <f t="shared" ref="D108:BC108" si="49">D109+D110</f>
        <v>0</v>
      </c>
      <c r="E108" s="58">
        <f t="shared" si="49"/>
        <v>0</v>
      </c>
      <c r="F108" s="58">
        <f t="shared" si="49"/>
        <v>0</v>
      </c>
      <c r="G108" s="58">
        <f t="shared" si="49"/>
        <v>0</v>
      </c>
      <c r="H108" s="58">
        <f t="shared" si="49"/>
        <v>0</v>
      </c>
      <c r="I108" s="58">
        <f t="shared" si="49"/>
        <v>0</v>
      </c>
      <c r="J108" s="58">
        <f t="shared" si="49"/>
        <v>0</v>
      </c>
      <c r="K108" s="58">
        <f t="shared" si="49"/>
        <v>0</v>
      </c>
      <c r="L108" s="58">
        <f t="shared" si="49"/>
        <v>0</v>
      </c>
      <c r="M108" s="58">
        <f t="shared" si="49"/>
        <v>0</v>
      </c>
      <c r="N108" s="58">
        <f t="shared" si="49"/>
        <v>0</v>
      </c>
      <c r="O108" s="58">
        <f t="shared" si="49"/>
        <v>0</v>
      </c>
      <c r="P108" s="58">
        <f t="shared" si="49"/>
        <v>0</v>
      </c>
      <c r="Q108" s="58">
        <f t="shared" si="49"/>
        <v>0</v>
      </c>
      <c r="R108" s="58">
        <f t="shared" si="49"/>
        <v>0</v>
      </c>
      <c r="S108" s="58">
        <f t="shared" si="49"/>
        <v>0</v>
      </c>
      <c r="T108" s="58">
        <f t="shared" si="49"/>
        <v>0</v>
      </c>
      <c r="U108" s="58">
        <f t="shared" si="49"/>
        <v>0</v>
      </c>
      <c r="V108" s="58">
        <f t="shared" si="49"/>
        <v>0</v>
      </c>
      <c r="W108" s="58">
        <f t="shared" si="49"/>
        <v>0</v>
      </c>
      <c r="X108" s="58">
        <f t="shared" si="49"/>
        <v>0</v>
      </c>
      <c r="Y108" s="58">
        <f t="shared" si="49"/>
        <v>0</v>
      </c>
      <c r="Z108" s="58">
        <f t="shared" si="49"/>
        <v>0</v>
      </c>
      <c r="AA108" s="58">
        <f t="shared" si="49"/>
        <v>0</v>
      </c>
      <c r="AB108" s="58">
        <f t="shared" si="49"/>
        <v>0</v>
      </c>
      <c r="AC108" s="58">
        <f t="shared" si="49"/>
        <v>0</v>
      </c>
      <c r="AD108" s="58">
        <f t="shared" si="49"/>
        <v>0</v>
      </c>
      <c r="AE108" s="58">
        <f t="shared" si="49"/>
        <v>0</v>
      </c>
      <c r="AF108" s="58">
        <f t="shared" si="49"/>
        <v>0</v>
      </c>
      <c r="AG108" s="58">
        <f t="shared" si="49"/>
        <v>0</v>
      </c>
      <c r="AH108" s="58">
        <f t="shared" si="49"/>
        <v>0</v>
      </c>
      <c r="AI108" s="58">
        <f t="shared" si="49"/>
        <v>0</v>
      </c>
      <c r="AJ108" s="58">
        <f t="shared" si="49"/>
        <v>0</v>
      </c>
      <c r="AK108" s="58">
        <f t="shared" si="49"/>
        <v>0</v>
      </c>
      <c r="AL108" s="58">
        <f t="shared" si="49"/>
        <v>0</v>
      </c>
      <c r="AM108" s="58">
        <f t="shared" si="49"/>
        <v>0</v>
      </c>
      <c r="AN108" s="58">
        <f t="shared" si="49"/>
        <v>0</v>
      </c>
      <c r="AO108" s="58">
        <f t="shared" si="49"/>
        <v>0</v>
      </c>
      <c r="AP108" s="58">
        <f t="shared" si="49"/>
        <v>0</v>
      </c>
      <c r="AQ108" s="58">
        <f t="shared" si="49"/>
        <v>0</v>
      </c>
      <c r="AR108" s="58">
        <f t="shared" si="49"/>
        <v>0</v>
      </c>
      <c r="AS108" s="58">
        <f t="shared" si="49"/>
        <v>0</v>
      </c>
      <c r="AT108" s="58">
        <f t="shared" si="49"/>
        <v>0</v>
      </c>
      <c r="AU108" s="58">
        <f t="shared" si="49"/>
        <v>0</v>
      </c>
      <c r="AV108" s="58">
        <f t="shared" si="49"/>
        <v>0</v>
      </c>
      <c r="AW108" s="58">
        <f t="shared" si="49"/>
        <v>0</v>
      </c>
      <c r="AX108" s="58">
        <f t="shared" si="49"/>
        <v>0</v>
      </c>
      <c r="AY108" s="58">
        <f t="shared" si="49"/>
        <v>0</v>
      </c>
      <c r="AZ108" s="58">
        <f t="shared" si="49"/>
        <v>0</v>
      </c>
      <c r="BA108" s="58">
        <f t="shared" si="49"/>
        <v>0</v>
      </c>
      <c r="BB108" s="58">
        <f t="shared" si="49"/>
        <v>0</v>
      </c>
      <c r="BC108" s="58">
        <f t="shared" si="49"/>
        <v>0</v>
      </c>
      <c r="BD108" s="17"/>
      <c r="BT108" s="62"/>
    </row>
    <row r="109" spans="1:72" s="60" customFormat="1" ht="46.8" x14ac:dyDescent="0.35">
      <c r="A109" s="63" t="s">
        <v>168</v>
      </c>
      <c r="B109" s="64" t="s">
        <v>169</v>
      </c>
      <c r="C109" s="63" t="s">
        <v>74</v>
      </c>
      <c r="D109" s="67">
        <v>0</v>
      </c>
      <c r="E109" s="67">
        <v>0</v>
      </c>
      <c r="F109" s="67">
        <v>0</v>
      </c>
      <c r="G109" s="67">
        <v>0</v>
      </c>
      <c r="H109" s="67">
        <v>0</v>
      </c>
      <c r="I109" s="67">
        <v>0</v>
      </c>
      <c r="J109" s="67">
        <v>0</v>
      </c>
      <c r="K109" s="67">
        <v>0</v>
      </c>
      <c r="L109" s="67">
        <v>0</v>
      </c>
      <c r="M109" s="67">
        <v>0</v>
      </c>
      <c r="N109" s="67">
        <v>0</v>
      </c>
      <c r="O109" s="67">
        <v>0</v>
      </c>
      <c r="P109" s="67">
        <v>0</v>
      </c>
      <c r="Q109" s="67">
        <v>0</v>
      </c>
      <c r="R109" s="67">
        <v>0</v>
      </c>
      <c r="S109" s="67">
        <v>0</v>
      </c>
      <c r="T109" s="67">
        <v>0</v>
      </c>
      <c r="U109" s="67">
        <v>0</v>
      </c>
      <c r="V109" s="67">
        <v>0</v>
      </c>
      <c r="W109" s="67">
        <v>0</v>
      </c>
      <c r="X109" s="67">
        <v>0</v>
      </c>
      <c r="Y109" s="67">
        <v>0</v>
      </c>
      <c r="Z109" s="67">
        <v>0</v>
      </c>
      <c r="AA109" s="67">
        <v>0</v>
      </c>
      <c r="AB109" s="67">
        <v>0</v>
      </c>
      <c r="AC109" s="67">
        <v>0</v>
      </c>
      <c r="AD109" s="67">
        <v>0</v>
      </c>
      <c r="AE109" s="67">
        <v>0</v>
      </c>
      <c r="AF109" s="67">
        <v>0</v>
      </c>
      <c r="AG109" s="67">
        <v>0</v>
      </c>
      <c r="AH109" s="67">
        <v>0</v>
      </c>
      <c r="AI109" s="67">
        <v>0</v>
      </c>
      <c r="AJ109" s="67">
        <v>0</v>
      </c>
      <c r="AK109" s="67">
        <v>0</v>
      </c>
      <c r="AL109" s="67">
        <v>0</v>
      </c>
      <c r="AM109" s="67">
        <v>0</v>
      </c>
      <c r="AN109" s="67">
        <v>0</v>
      </c>
      <c r="AO109" s="67">
        <v>0</v>
      </c>
      <c r="AP109" s="67">
        <v>0</v>
      </c>
      <c r="AQ109" s="67">
        <v>0</v>
      </c>
      <c r="AR109" s="67">
        <v>0</v>
      </c>
      <c r="AS109" s="67">
        <v>0</v>
      </c>
      <c r="AT109" s="67">
        <v>0</v>
      </c>
      <c r="AU109" s="67">
        <v>0</v>
      </c>
      <c r="AV109" s="67">
        <v>0</v>
      </c>
      <c r="AW109" s="67">
        <v>0</v>
      </c>
      <c r="AX109" s="67">
        <v>0</v>
      </c>
      <c r="AY109" s="67">
        <v>0</v>
      </c>
      <c r="AZ109" s="67">
        <v>0</v>
      </c>
      <c r="BA109" s="67">
        <v>0</v>
      </c>
      <c r="BB109" s="67">
        <v>0</v>
      </c>
      <c r="BC109" s="67">
        <v>0</v>
      </c>
      <c r="BD109" s="17"/>
      <c r="BT109" s="62"/>
    </row>
    <row r="110" spans="1:72" s="60" customFormat="1" ht="46.8" x14ac:dyDescent="0.35">
      <c r="A110" s="63" t="s">
        <v>170</v>
      </c>
      <c r="B110" s="64" t="s">
        <v>171</v>
      </c>
      <c r="C110" s="63" t="s">
        <v>74</v>
      </c>
      <c r="D110" s="67">
        <v>0</v>
      </c>
      <c r="E110" s="67">
        <v>0</v>
      </c>
      <c r="F110" s="67">
        <v>0</v>
      </c>
      <c r="G110" s="67">
        <v>0</v>
      </c>
      <c r="H110" s="67">
        <v>0</v>
      </c>
      <c r="I110" s="67">
        <v>0</v>
      </c>
      <c r="J110" s="67">
        <v>0</v>
      </c>
      <c r="K110" s="67">
        <v>0</v>
      </c>
      <c r="L110" s="67">
        <v>0</v>
      </c>
      <c r="M110" s="67">
        <v>0</v>
      </c>
      <c r="N110" s="67">
        <v>0</v>
      </c>
      <c r="O110" s="67">
        <v>0</v>
      </c>
      <c r="P110" s="67">
        <v>0</v>
      </c>
      <c r="Q110" s="67">
        <v>0</v>
      </c>
      <c r="R110" s="67">
        <v>0</v>
      </c>
      <c r="S110" s="67">
        <v>0</v>
      </c>
      <c r="T110" s="67">
        <v>0</v>
      </c>
      <c r="U110" s="67">
        <v>0</v>
      </c>
      <c r="V110" s="67">
        <v>0</v>
      </c>
      <c r="W110" s="67">
        <v>0</v>
      </c>
      <c r="X110" s="67">
        <v>0</v>
      </c>
      <c r="Y110" s="67">
        <v>0</v>
      </c>
      <c r="Z110" s="67">
        <v>0</v>
      </c>
      <c r="AA110" s="67">
        <v>0</v>
      </c>
      <c r="AB110" s="67">
        <v>0</v>
      </c>
      <c r="AC110" s="67">
        <v>0</v>
      </c>
      <c r="AD110" s="67">
        <v>0</v>
      </c>
      <c r="AE110" s="67">
        <v>0</v>
      </c>
      <c r="AF110" s="67">
        <v>0</v>
      </c>
      <c r="AG110" s="67">
        <v>0</v>
      </c>
      <c r="AH110" s="67">
        <v>0</v>
      </c>
      <c r="AI110" s="67">
        <v>0</v>
      </c>
      <c r="AJ110" s="67">
        <v>0</v>
      </c>
      <c r="AK110" s="67">
        <v>0</v>
      </c>
      <c r="AL110" s="67">
        <v>0</v>
      </c>
      <c r="AM110" s="67">
        <v>0</v>
      </c>
      <c r="AN110" s="67">
        <v>0</v>
      </c>
      <c r="AO110" s="67">
        <v>0</v>
      </c>
      <c r="AP110" s="67">
        <v>0</v>
      </c>
      <c r="AQ110" s="67">
        <v>0</v>
      </c>
      <c r="AR110" s="67">
        <v>0</v>
      </c>
      <c r="AS110" s="67">
        <v>0</v>
      </c>
      <c r="AT110" s="67">
        <v>0</v>
      </c>
      <c r="AU110" s="67">
        <v>0</v>
      </c>
      <c r="AV110" s="67">
        <v>0</v>
      </c>
      <c r="AW110" s="67">
        <v>0</v>
      </c>
      <c r="AX110" s="67">
        <v>0</v>
      </c>
      <c r="AY110" s="67">
        <v>0</v>
      </c>
      <c r="AZ110" s="67">
        <v>0</v>
      </c>
      <c r="BA110" s="67">
        <v>0</v>
      </c>
      <c r="BB110" s="67">
        <v>0</v>
      </c>
      <c r="BC110" s="67">
        <v>0</v>
      </c>
      <c r="BD110" s="17"/>
      <c r="BT110" s="62"/>
    </row>
    <row r="111" spans="1:72" s="60" customFormat="1" ht="31.2" x14ac:dyDescent="0.35">
      <c r="A111" s="63" t="s">
        <v>172</v>
      </c>
      <c r="B111" s="64" t="s">
        <v>173</v>
      </c>
      <c r="C111" s="63" t="s">
        <v>74</v>
      </c>
      <c r="D111" s="67">
        <f>SUM(D112:D127)</f>
        <v>1245.2414932759109</v>
      </c>
      <c r="E111" s="67">
        <f t="shared" ref="E111:BC111" si="50">SUM(E112:E127)</f>
        <v>85.134061720000005</v>
      </c>
      <c r="F111" s="67">
        <f t="shared" si="50"/>
        <v>0</v>
      </c>
      <c r="G111" s="67">
        <f t="shared" si="50"/>
        <v>60.722650919999992</v>
      </c>
      <c r="H111" s="67">
        <f t="shared" si="50"/>
        <v>6.9823674799999997</v>
      </c>
      <c r="I111" s="67">
        <f t="shared" si="50"/>
        <v>17.429043320000012</v>
      </c>
      <c r="J111" s="67">
        <f t="shared" si="50"/>
        <v>2.7945826899999999</v>
      </c>
      <c r="K111" s="67">
        <f t="shared" si="50"/>
        <v>0</v>
      </c>
      <c r="L111" s="67">
        <f t="shared" si="50"/>
        <v>0</v>
      </c>
      <c r="M111" s="67">
        <f t="shared" si="50"/>
        <v>0</v>
      </c>
      <c r="N111" s="67">
        <f t="shared" si="50"/>
        <v>2.7945826899999999</v>
      </c>
      <c r="O111" s="67">
        <f t="shared" si="50"/>
        <v>77.283935950000014</v>
      </c>
      <c r="P111" s="67">
        <f t="shared" si="50"/>
        <v>0</v>
      </c>
      <c r="Q111" s="67">
        <f t="shared" si="50"/>
        <v>60.722650919999992</v>
      </c>
      <c r="R111" s="67">
        <f t="shared" si="50"/>
        <v>6.9823674799999997</v>
      </c>
      <c r="S111" s="67">
        <f t="shared" si="50"/>
        <v>9.5789175500000123</v>
      </c>
      <c r="T111" s="67">
        <f t="shared" si="50"/>
        <v>5.0555430800000005</v>
      </c>
      <c r="U111" s="67">
        <f t="shared" si="50"/>
        <v>0</v>
      </c>
      <c r="V111" s="67">
        <f t="shared" si="50"/>
        <v>0</v>
      </c>
      <c r="W111" s="67">
        <f t="shared" si="50"/>
        <v>0</v>
      </c>
      <c r="X111" s="67">
        <f t="shared" si="50"/>
        <v>5.0555430800000005</v>
      </c>
      <c r="Y111" s="67">
        <f t="shared" si="50"/>
        <v>0</v>
      </c>
      <c r="Z111" s="67">
        <f t="shared" si="50"/>
        <v>0</v>
      </c>
      <c r="AA111" s="67">
        <f t="shared" si="50"/>
        <v>0</v>
      </c>
      <c r="AB111" s="67">
        <f t="shared" si="50"/>
        <v>0</v>
      </c>
      <c r="AC111" s="67">
        <f t="shared" si="50"/>
        <v>0</v>
      </c>
      <c r="AD111" s="67">
        <f t="shared" si="50"/>
        <v>984.66199999999992</v>
      </c>
      <c r="AE111" s="67">
        <f t="shared" si="50"/>
        <v>107.40332103</v>
      </c>
      <c r="AF111" s="67">
        <f t="shared" si="50"/>
        <v>0</v>
      </c>
      <c r="AG111" s="67">
        <f t="shared" si="50"/>
        <v>68.859779829999994</v>
      </c>
      <c r="AH111" s="67">
        <f t="shared" si="50"/>
        <v>18.38154299</v>
      </c>
      <c r="AI111" s="67">
        <f t="shared" si="50"/>
        <v>20.16199821</v>
      </c>
      <c r="AJ111" s="67">
        <f t="shared" si="50"/>
        <v>2.7945826899999999</v>
      </c>
      <c r="AK111" s="67">
        <f t="shared" si="50"/>
        <v>0</v>
      </c>
      <c r="AL111" s="67">
        <f t="shared" si="50"/>
        <v>0</v>
      </c>
      <c r="AM111" s="67">
        <f t="shared" si="50"/>
        <v>0</v>
      </c>
      <c r="AN111" s="67">
        <f t="shared" si="50"/>
        <v>2.7945826899999999</v>
      </c>
      <c r="AO111" s="67">
        <f t="shared" si="50"/>
        <v>2.8027791500000001</v>
      </c>
      <c r="AP111" s="67">
        <f t="shared" si="50"/>
        <v>0</v>
      </c>
      <c r="AQ111" s="67">
        <f t="shared" si="50"/>
        <v>0</v>
      </c>
      <c r="AR111" s="67">
        <f t="shared" si="50"/>
        <v>0</v>
      </c>
      <c r="AS111" s="67">
        <f t="shared" si="50"/>
        <v>2.8027791500000001</v>
      </c>
      <c r="AT111" s="67">
        <f t="shared" si="50"/>
        <v>101.80595919</v>
      </c>
      <c r="AU111" s="67">
        <f t="shared" si="50"/>
        <v>0</v>
      </c>
      <c r="AV111" s="67">
        <f t="shared" si="50"/>
        <v>68.859779829999994</v>
      </c>
      <c r="AW111" s="67">
        <f t="shared" si="50"/>
        <v>18.38154299</v>
      </c>
      <c r="AX111" s="67">
        <f t="shared" si="50"/>
        <v>14.564636370000002</v>
      </c>
      <c r="AY111" s="67">
        <f t="shared" si="50"/>
        <v>0</v>
      </c>
      <c r="AZ111" s="67">
        <f t="shared" si="50"/>
        <v>0</v>
      </c>
      <c r="BA111" s="67">
        <f t="shared" si="50"/>
        <v>0</v>
      </c>
      <c r="BB111" s="67">
        <f t="shared" si="50"/>
        <v>0</v>
      </c>
      <c r="BC111" s="67">
        <f t="shared" si="50"/>
        <v>0</v>
      </c>
      <c r="BD111" s="17"/>
      <c r="BT111" s="62"/>
    </row>
    <row r="112" spans="1:72" s="60" customFormat="1" ht="78" x14ac:dyDescent="0.35">
      <c r="A112" s="65" t="str">
        <f>'[1]Формат ИПР'!A100</f>
        <v>1.1.4</v>
      </c>
      <c r="B112" s="66" t="str">
        <f>'[1]Формат ИПР'!B100</f>
        <v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v>
      </c>
      <c r="C112" s="65" t="str">
        <f>'[1]Формат ИПР'!C100</f>
        <v>L_Che365_20</v>
      </c>
      <c r="D112" s="67">
        <f>'[1]Формат ИПР'!X100</f>
        <v>0</v>
      </c>
      <c r="E112" s="67">
        <f>'[1]Формат ИПР'!Z100</f>
        <v>1.41576181</v>
      </c>
      <c r="F112" s="67">
        <f t="shared" ref="F112:I127" si="51">K112+P112+U112+Z112</f>
        <v>0</v>
      </c>
      <c r="G112" s="67">
        <f t="shared" si="51"/>
        <v>0</v>
      </c>
      <c r="H112" s="67">
        <f t="shared" si="51"/>
        <v>1.41576181</v>
      </c>
      <c r="I112" s="67">
        <f t="shared" si="51"/>
        <v>0</v>
      </c>
      <c r="J112" s="58">
        <f>'[1]Формат ИПР'!AB100</f>
        <v>0</v>
      </c>
      <c r="K112" s="58">
        <v>0</v>
      </c>
      <c r="L112" s="67">
        <v>0</v>
      </c>
      <c r="M112" s="67">
        <v>0</v>
      </c>
      <c r="N112" s="67">
        <f t="shared" ref="N112:N113" si="52">J112</f>
        <v>0</v>
      </c>
      <c r="O112" s="58">
        <f>'[1]Формат ИПР'!AD100</f>
        <v>1.41576181</v>
      </c>
      <c r="P112" s="67">
        <v>0</v>
      </c>
      <c r="Q112" s="67">
        <v>0</v>
      </c>
      <c r="R112" s="67">
        <v>1.41576181</v>
      </c>
      <c r="S112" s="67">
        <f>O112-P112-Q112-R112</f>
        <v>0</v>
      </c>
      <c r="T112" s="58">
        <f>'[1]Формат ИПР'!AF100</f>
        <v>0</v>
      </c>
      <c r="U112" s="67">
        <v>0</v>
      </c>
      <c r="V112" s="67">
        <v>0</v>
      </c>
      <c r="W112" s="67">
        <v>0</v>
      </c>
      <c r="X112" s="67">
        <f t="shared" ref="X112:X127" si="53">T112-U112-V112-W112</f>
        <v>0</v>
      </c>
      <c r="Y112" s="67">
        <f>'[1]Формат ИПР'!AH100</f>
        <v>0</v>
      </c>
      <c r="Z112" s="67">
        <v>0</v>
      </c>
      <c r="AA112" s="67">
        <v>0</v>
      </c>
      <c r="AB112" s="67">
        <v>0</v>
      </c>
      <c r="AC112" s="67">
        <v>0</v>
      </c>
      <c r="AD112" s="67">
        <f>'[1]Формат ИПР'!AV100</f>
        <v>0</v>
      </c>
      <c r="AE112" s="67">
        <f>'[1]Формат ИПР'!AX100</f>
        <v>0</v>
      </c>
      <c r="AF112" s="67">
        <f t="shared" ref="AF112:AI127" si="54">AK112+AP112+AU112+AZ112</f>
        <v>0</v>
      </c>
      <c r="AG112" s="67">
        <f t="shared" si="54"/>
        <v>0</v>
      </c>
      <c r="AH112" s="67">
        <f t="shared" si="54"/>
        <v>0</v>
      </c>
      <c r="AI112" s="67">
        <f t="shared" si="54"/>
        <v>0</v>
      </c>
      <c r="AJ112" s="67">
        <f>'[1]Формат ИПР'!AZ100</f>
        <v>0</v>
      </c>
      <c r="AK112" s="58">
        <v>0</v>
      </c>
      <c r="AL112" s="58">
        <v>0</v>
      </c>
      <c r="AM112" s="58">
        <v>0</v>
      </c>
      <c r="AN112" s="58">
        <v>0</v>
      </c>
      <c r="AO112" s="67">
        <f>'[1]Формат ИПР'!BB100</f>
        <v>0</v>
      </c>
      <c r="AP112" s="58">
        <v>0</v>
      </c>
      <c r="AQ112" s="58">
        <f t="shared" ref="AQ112:AQ125" si="55">AO112</f>
        <v>0</v>
      </c>
      <c r="AR112" s="58">
        <v>0</v>
      </c>
      <c r="AS112" s="58">
        <v>0</v>
      </c>
      <c r="AT112" s="67">
        <f>'[1]Формат ИПР'!BD100</f>
        <v>0</v>
      </c>
      <c r="AU112" s="58">
        <v>0</v>
      </c>
      <c r="AV112" s="58">
        <v>0</v>
      </c>
      <c r="AW112" s="58">
        <v>0</v>
      </c>
      <c r="AX112" s="58">
        <v>0</v>
      </c>
      <c r="AY112" s="67">
        <f>'[1]Формат ИПР'!BF100</f>
        <v>0</v>
      </c>
      <c r="AZ112" s="58">
        <v>0</v>
      </c>
      <c r="BA112" s="58">
        <v>0</v>
      </c>
      <c r="BB112" s="58">
        <v>0</v>
      </c>
      <c r="BC112" s="58">
        <v>0</v>
      </c>
      <c r="BD112" s="17"/>
      <c r="BT112" s="62"/>
    </row>
    <row r="113" spans="1:72" s="60" customFormat="1" ht="78" x14ac:dyDescent="0.35">
      <c r="A113" s="65" t="str">
        <f>'[1]Формат ИПР'!A101</f>
        <v>1.1.4</v>
      </c>
      <c r="B113" s="66" t="str">
        <f>'[1]Формат ИПР'!B101</f>
        <v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v>
      </c>
      <c r="C113" s="65" t="str">
        <f>'[1]Формат ИПР'!C101</f>
        <v>L_Che366_20</v>
      </c>
      <c r="D113" s="67">
        <f>'[1]Формат ИПР'!X101</f>
        <v>0</v>
      </c>
      <c r="E113" s="67">
        <f>'[1]Формат ИПР'!Z101</f>
        <v>1.7108772000000001</v>
      </c>
      <c r="F113" s="67">
        <f t="shared" si="51"/>
        <v>0</v>
      </c>
      <c r="G113" s="67">
        <f t="shared" si="51"/>
        <v>0</v>
      </c>
      <c r="H113" s="67">
        <f t="shared" si="51"/>
        <v>1.7108772000000001</v>
      </c>
      <c r="I113" s="67">
        <f t="shared" si="51"/>
        <v>0</v>
      </c>
      <c r="J113" s="58">
        <f>'[1]Формат ИПР'!AB101</f>
        <v>0</v>
      </c>
      <c r="K113" s="58">
        <v>0</v>
      </c>
      <c r="L113" s="67">
        <v>0</v>
      </c>
      <c r="M113" s="67">
        <v>0</v>
      </c>
      <c r="N113" s="67">
        <f t="shared" si="52"/>
        <v>0</v>
      </c>
      <c r="O113" s="58">
        <f>'[1]Формат ИПР'!AD101</f>
        <v>1.7108772000000001</v>
      </c>
      <c r="P113" s="67">
        <v>0</v>
      </c>
      <c r="Q113" s="67">
        <v>0</v>
      </c>
      <c r="R113" s="67">
        <v>1.7108772000000001</v>
      </c>
      <c r="S113" s="67">
        <f>O113-P113-Q113-R113</f>
        <v>0</v>
      </c>
      <c r="T113" s="58">
        <f>'[1]Формат ИПР'!AF101</f>
        <v>0</v>
      </c>
      <c r="U113" s="67">
        <v>0</v>
      </c>
      <c r="V113" s="67">
        <v>0</v>
      </c>
      <c r="W113" s="67">
        <v>0</v>
      </c>
      <c r="X113" s="67">
        <f t="shared" si="53"/>
        <v>0</v>
      </c>
      <c r="Y113" s="67">
        <f>'[1]Формат ИПР'!AH101</f>
        <v>0</v>
      </c>
      <c r="Z113" s="67">
        <v>0</v>
      </c>
      <c r="AA113" s="67">
        <v>0</v>
      </c>
      <c r="AB113" s="67">
        <v>0</v>
      </c>
      <c r="AC113" s="67">
        <v>0</v>
      </c>
      <c r="AD113" s="67">
        <f>'[1]Формат ИПР'!AV101</f>
        <v>0</v>
      </c>
      <c r="AE113" s="67">
        <f>'[1]Формат ИПР'!AX101</f>
        <v>0</v>
      </c>
      <c r="AF113" s="67">
        <f t="shared" si="54"/>
        <v>0</v>
      </c>
      <c r="AG113" s="67">
        <f t="shared" si="54"/>
        <v>0</v>
      </c>
      <c r="AH113" s="67">
        <f t="shared" si="54"/>
        <v>0</v>
      </c>
      <c r="AI113" s="67">
        <f t="shared" si="54"/>
        <v>0</v>
      </c>
      <c r="AJ113" s="67">
        <f>'[1]Формат ИПР'!AZ101</f>
        <v>0</v>
      </c>
      <c r="AK113" s="58">
        <v>0</v>
      </c>
      <c r="AL113" s="58">
        <v>0</v>
      </c>
      <c r="AM113" s="58">
        <v>0</v>
      </c>
      <c r="AN113" s="58">
        <v>0</v>
      </c>
      <c r="AO113" s="67">
        <f>'[1]Формат ИПР'!BB101</f>
        <v>0</v>
      </c>
      <c r="AP113" s="58">
        <v>0</v>
      </c>
      <c r="AQ113" s="58">
        <f t="shared" si="55"/>
        <v>0</v>
      </c>
      <c r="AR113" s="58">
        <v>0</v>
      </c>
      <c r="AS113" s="58">
        <v>0</v>
      </c>
      <c r="AT113" s="67">
        <f>'[1]Формат ИПР'!BD101</f>
        <v>0</v>
      </c>
      <c r="AU113" s="58">
        <v>0</v>
      </c>
      <c r="AV113" s="58">
        <v>0</v>
      </c>
      <c r="AW113" s="58">
        <v>0</v>
      </c>
      <c r="AX113" s="58">
        <v>0</v>
      </c>
      <c r="AY113" s="67">
        <f>'[1]Формат ИПР'!BF101</f>
        <v>0</v>
      </c>
      <c r="AZ113" s="58">
        <v>0</v>
      </c>
      <c r="BA113" s="58">
        <v>0</v>
      </c>
      <c r="BB113" s="58">
        <v>0</v>
      </c>
      <c r="BC113" s="58">
        <v>0</v>
      </c>
      <c r="BD113" s="17"/>
      <c r="BT113" s="62"/>
    </row>
    <row r="114" spans="1:72" s="60" customFormat="1" ht="93.6" x14ac:dyDescent="0.35">
      <c r="A114" s="65" t="str">
        <f>'[1]Формат ИПР'!A102</f>
        <v>1.1.4</v>
      </c>
      <c r="B114" s="66" t="str">
        <f>'[1]Формат ИПР'!B102</f>
        <v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</c>
      <c r="C114" s="65" t="str">
        <f>'[1]Формат ИПР'!C102</f>
        <v>L_Che367</v>
      </c>
      <c r="D114" s="67">
        <f>'[1]Формат ИПР'!X102</f>
        <v>71.254994601249123</v>
      </c>
      <c r="E114" s="67">
        <f>'[1]Формат ИПР'!Z102</f>
        <v>1.4176201399999999</v>
      </c>
      <c r="F114" s="67">
        <f t="shared" si="51"/>
        <v>0</v>
      </c>
      <c r="G114" s="67">
        <f t="shared" si="51"/>
        <v>0</v>
      </c>
      <c r="H114" s="67">
        <f t="shared" si="51"/>
        <v>0</v>
      </c>
      <c r="I114" s="67">
        <f t="shared" si="51"/>
        <v>1.4176201399999999</v>
      </c>
      <c r="J114" s="58">
        <f>'[1]Формат ИПР'!AB102</f>
        <v>1.3830666599999999</v>
      </c>
      <c r="K114" s="58">
        <v>0</v>
      </c>
      <c r="L114" s="67">
        <v>0</v>
      </c>
      <c r="M114" s="67">
        <v>0</v>
      </c>
      <c r="N114" s="67">
        <f>J114</f>
        <v>1.3830666599999999</v>
      </c>
      <c r="O114" s="58">
        <f>'[1]Формат ИПР'!AD102</f>
        <v>3.4553479999999998E-2</v>
      </c>
      <c r="P114" s="67">
        <v>0</v>
      </c>
      <c r="Q114" s="67">
        <v>0</v>
      </c>
      <c r="R114" s="67">
        <v>0</v>
      </c>
      <c r="S114" s="67">
        <f>O114-P114-Q114-R114</f>
        <v>3.4553479999999998E-2</v>
      </c>
      <c r="T114" s="58">
        <f>'[1]Формат ИПР'!AF102</f>
        <v>0</v>
      </c>
      <c r="U114" s="67">
        <v>0</v>
      </c>
      <c r="V114" s="67">
        <v>0</v>
      </c>
      <c r="W114" s="67">
        <v>0</v>
      </c>
      <c r="X114" s="67">
        <f t="shared" si="53"/>
        <v>0</v>
      </c>
      <c r="Y114" s="67">
        <f>'[1]Формат ИПР'!AH102</f>
        <v>0</v>
      </c>
      <c r="Z114" s="67">
        <v>0</v>
      </c>
      <c r="AA114" s="67">
        <v>0</v>
      </c>
      <c r="AB114" s="67">
        <v>0</v>
      </c>
      <c r="AC114" s="67">
        <v>0</v>
      </c>
      <c r="AD114" s="67">
        <f>'[1]Формат ИПР'!AV102</f>
        <v>47.865000000000002</v>
      </c>
      <c r="AE114" s="67">
        <f>'[1]Формат ИПР'!AX102</f>
        <v>1.3830666599999999</v>
      </c>
      <c r="AF114" s="67">
        <f t="shared" si="54"/>
        <v>0</v>
      </c>
      <c r="AG114" s="67">
        <f t="shared" si="54"/>
        <v>0</v>
      </c>
      <c r="AH114" s="67">
        <f t="shared" si="54"/>
        <v>0</v>
      </c>
      <c r="AI114" s="67">
        <f t="shared" si="54"/>
        <v>1.3830666599999999</v>
      </c>
      <c r="AJ114" s="67">
        <f>'[1]Формат ИПР'!AZ102</f>
        <v>1.3830666599999999</v>
      </c>
      <c r="AK114" s="58">
        <v>0</v>
      </c>
      <c r="AL114" s="58">
        <v>0</v>
      </c>
      <c r="AM114" s="58">
        <v>0</v>
      </c>
      <c r="AN114" s="58">
        <v>1.3830666599999999</v>
      </c>
      <c r="AO114" s="67">
        <f>'[1]Формат ИПР'!BB102</f>
        <v>0</v>
      </c>
      <c r="AP114" s="58">
        <v>0</v>
      </c>
      <c r="AQ114" s="58">
        <f t="shared" si="55"/>
        <v>0</v>
      </c>
      <c r="AR114" s="58">
        <v>0</v>
      </c>
      <c r="AS114" s="58">
        <v>0</v>
      </c>
      <c r="AT114" s="67">
        <f>'[1]Формат ИПР'!BD102</f>
        <v>0</v>
      </c>
      <c r="AU114" s="58">
        <v>0</v>
      </c>
      <c r="AV114" s="58">
        <v>0</v>
      </c>
      <c r="AW114" s="58">
        <v>0</v>
      </c>
      <c r="AX114" s="58">
        <v>0</v>
      </c>
      <c r="AY114" s="67">
        <f>'[1]Формат ИПР'!BF102</f>
        <v>0</v>
      </c>
      <c r="AZ114" s="58">
        <v>0</v>
      </c>
      <c r="BA114" s="58">
        <v>0</v>
      </c>
      <c r="BB114" s="58">
        <v>0</v>
      </c>
      <c r="BC114" s="58">
        <v>0</v>
      </c>
      <c r="BD114" s="17"/>
      <c r="BT114" s="62"/>
    </row>
    <row r="115" spans="1:72" s="60" customFormat="1" ht="78" x14ac:dyDescent="0.35">
      <c r="A115" s="65" t="str">
        <f>'[1]Формат ИПР'!A103</f>
        <v>1.1.4</v>
      </c>
      <c r="B115" s="66" t="str">
        <f>'[1]Формат ИПР'!B103</f>
        <v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</c>
      <c r="C115" s="65" t="str">
        <f>'[1]Формат ИПР'!C103</f>
        <v>L_Che368</v>
      </c>
      <c r="D115" s="67">
        <f>'[1]Формат ИПР'!X103</f>
        <v>73.529593820978619</v>
      </c>
      <c r="E115" s="67">
        <f>'[1]Формат ИПР'!Z103</f>
        <v>0</v>
      </c>
      <c r="F115" s="67">
        <f t="shared" si="51"/>
        <v>0</v>
      </c>
      <c r="G115" s="67">
        <f t="shared" si="51"/>
        <v>0</v>
      </c>
      <c r="H115" s="67">
        <f t="shared" si="51"/>
        <v>0</v>
      </c>
      <c r="I115" s="67">
        <f t="shared" si="51"/>
        <v>0</v>
      </c>
      <c r="J115" s="58">
        <f>'[1]Формат ИПР'!AB103</f>
        <v>0</v>
      </c>
      <c r="K115" s="67">
        <v>0</v>
      </c>
      <c r="L115" s="67">
        <v>0</v>
      </c>
      <c r="M115" s="67">
        <v>0</v>
      </c>
      <c r="N115" s="67">
        <v>0</v>
      </c>
      <c r="O115" s="58">
        <f>'[1]Формат ИПР'!AD103</f>
        <v>0</v>
      </c>
      <c r="P115" s="67">
        <v>0</v>
      </c>
      <c r="Q115" s="67">
        <v>0</v>
      </c>
      <c r="R115" s="67">
        <v>0</v>
      </c>
      <c r="S115" s="67">
        <v>0</v>
      </c>
      <c r="T115" s="58">
        <f>'[1]Формат ИПР'!AF103</f>
        <v>0</v>
      </c>
      <c r="U115" s="67">
        <v>0</v>
      </c>
      <c r="V115" s="67">
        <v>0</v>
      </c>
      <c r="W115" s="67">
        <v>0</v>
      </c>
      <c r="X115" s="67">
        <f t="shared" si="53"/>
        <v>0</v>
      </c>
      <c r="Y115" s="67">
        <f>'[1]Формат ИПР'!AH103</f>
        <v>0</v>
      </c>
      <c r="Z115" s="67">
        <v>0</v>
      </c>
      <c r="AA115" s="67">
        <v>0</v>
      </c>
      <c r="AB115" s="67">
        <v>0</v>
      </c>
      <c r="AC115" s="67">
        <v>0</v>
      </c>
      <c r="AD115" s="67">
        <f>'[1]Формат ИПР'!AV103</f>
        <v>57.179999999999986</v>
      </c>
      <c r="AE115" s="67">
        <f>'[1]Формат ИПР'!AX103</f>
        <v>0</v>
      </c>
      <c r="AF115" s="67">
        <f t="shared" si="54"/>
        <v>0</v>
      </c>
      <c r="AG115" s="67">
        <f t="shared" si="54"/>
        <v>0</v>
      </c>
      <c r="AH115" s="67">
        <f t="shared" si="54"/>
        <v>0</v>
      </c>
      <c r="AI115" s="67">
        <f t="shared" si="54"/>
        <v>0</v>
      </c>
      <c r="AJ115" s="67">
        <f>'[1]Формат ИПР'!AZ103</f>
        <v>0</v>
      </c>
      <c r="AK115" s="58">
        <v>0</v>
      </c>
      <c r="AL115" s="58">
        <v>0</v>
      </c>
      <c r="AM115" s="58">
        <v>0</v>
      </c>
      <c r="AN115" s="58">
        <v>0</v>
      </c>
      <c r="AO115" s="67">
        <f>'[1]Формат ИПР'!BB103</f>
        <v>0</v>
      </c>
      <c r="AP115" s="58">
        <v>0</v>
      </c>
      <c r="AQ115" s="58">
        <f t="shared" si="55"/>
        <v>0</v>
      </c>
      <c r="AR115" s="58">
        <v>0</v>
      </c>
      <c r="AS115" s="58">
        <v>0</v>
      </c>
      <c r="AT115" s="67">
        <f>'[1]Формат ИПР'!BD103</f>
        <v>0</v>
      </c>
      <c r="AU115" s="58">
        <v>0</v>
      </c>
      <c r="AV115" s="58">
        <v>0</v>
      </c>
      <c r="AW115" s="58">
        <v>0</v>
      </c>
      <c r="AX115" s="58">
        <v>0</v>
      </c>
      <c r="AY115" s="67">
        <f>'[1]Формат ИПР'!BF103</f>
        <v>0</v>
      </c>
      <c r="AZ115" s="58">
        <v>0</v>
      </c>
      <c r="BA115" s="58">
        <v>0</v>
      </c>
      <c r="BB115" s="58">
        <v>0</v>
      </c>
      <c r="BC115" s="58">
        <v>0</v>
      </c>
      <c r="BD115" s="17"/>
      <c r="BT115" s="62"/>
    </row>
    <row r="116" spans="1:72" s="60" customFormat="1" ht="93.6" x14ac:dyDescent="0.35">
      <c r="A116" s="65" t="str">
        <f>'[1]Формат ИПР'!A104</f>
        <v>1.1.4</v>
      </c>
      <c r="B116" s="66" t="str">
        <f>'[1]Формат ИПР'!B104</f>
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</c>
      <c r="C116" s="65" t="str">
        <f>'[1]Формат ИПР'!C104</f>
        <v>L_Che369</v>
      </c>
      <c r="D116" s="67">
        <f>'[1]Формат ИПР'!X104</f>
        <v>242.0196764165654</v>
      </c>
      <c r="E116" s="67">
        <f>'[1]Формат ИПР'!Z104</f>
        <v>0</v>
      </c>
      <c r="F116" s="67">
        <f t="shared" si="51"/>
        <v>0</v>
      </c>
      <c r="G116" s="67">
        <f t="shared" si="51"/>
        <v>0</v>
      </c>
      <c r="H116" s="67">
        <f t="shared" si="51"/>
        <v>0</v>
      </c>
      <c r="I116" s="67">
        <f t="shared" si="51"/>
        <v>0</v>
      </c>
      <c r="J116" s="58">
        <f>'[1]Формат ИПР'!AB104</f>
        <v>0</v>
      </c>
      <c r="K116" s="67">
        <v>0</v>
      </c>
      <c r="L116" s="67">
        <v>0</v>
      </c>
      <c r="M116" s="67">
        <v>0</v>
      </c>
      <c r="N116" s="67">
        <v>0</v>
      </c>
      <c r="O116" s="58">
        <f>'[1]Формат ИПР'!AD104</f>
        <v>0</v>
      </c>
      <c r="P116" s="67">
        <v>0</v>
      </c>
      <c r="Q116" s="67">
        <v>0</v>
      </c>
      <c r="R116" s="67">
        <v>0</v>
      </c>
      <c r="S116" s="67">
        <v>0</v>
      </c>
      <c r="T116" s="58">
        <f>'[1]Формат ИПР'!AF104</f>
        <v>0</v>
      </c>
      <c r="U116" s="67">
        <v>0</v>
      </c>
      <c r="V116" s="67">
        <v>0</v>
      </c>
      <c r="W116" s="67">
        <v>0</v>
      </c>
      <c r="X116" s="67">
        <f t="shared" si="53"/>
        <v>0</v>
      </c>
      <c r="Y116" s="67">
        <f>'[1]Формат ИПР'!AH104</f>
        <v>0</v>
      </c>
      <c r="Z116" s="67">
        <v>0</v>
      </c>
      <c r="AA116" s="67">
        <v>0</v>
      </c>
      <c r="AB116" s="67">
        <v>0</v>
      </c>
      <c r="AC116" s="67">
        <v>0</v>
      </c>
      <c r="AD116" s="67">
        <f>'[1]Формат ИПР'!AV104</f>
        <v>190.37500000000003</v>
      </c>
      <c r="AE116" s="67">
        <f>'[1]Формат ИПР'!AX104</f>
        <v>0</v>
      </c>
      <c r="AF116" s="67">
        <f t="shared" si="54"/>
        <v>0</v>
      </c>
      <c r="AG116" s="67">
        <f t="shared" si="54"/>
        <v>0</v>
      </c>
      <c r="AH116" s="67">
        <f t="shared" si="54"/>
        <v>0</v>
      </c>
      <c r="AI116" s="67">
        <f t="shared" si="54"/>
        <v>0</v>
      </c>
      <c r="AJ116" s="67">
        <f>'[1]Формат ИПР'!AZ104</f>
        <v>0</v>
      </c>
      <c r="AK116" s="58">
        <v>0</v>
      </c>
      <c r="AL116" s="58">
        <v>0</v>
      </c>
      <c r="AM116" s="58">
        <v>0</v>
      </c>
      <c r="AN116" s="58">
        <v>0</v>
      </c>
      <c r="AO116" s="67">
        <f>'[1]Формат ИПР'!BB104</f>
        <v>0</v>
      </c>
      <c r="AP116" s="58">
        <v>0</v>
      </c>
      <c r="AQ116" s="58">
        <f t="shared" si="55"/>
        <v>0</v>
      </c>
      <c r="AR116" s="58">
        <v>0</v>
      </c>
      <c r="AS116" s="58">
        <v>0</v>
      </c>
      <c r="AT116" s="67">
        <f>'[1]Формат ИПР'!BD104</f>
        <v>0</v>
      </c>
      <c r="AU116" s="58">
        <v>0</v>
      </c>
      <c r="AV116" s="58">
        <v>0</v>
      </c>
      <c r="AW116" s="58">
        <v>0</v>
      </c>
      <c r="AX116" s="58">
        <v>0</v>
      </c>
      <c r="AY116" s="67">
        <f>'[1]Формат ИПР'!BF104</f>
        <v>0</v>
      </c>
      <c r="AZ116" s="58">
        <v>0</v>
      </c>
      <c r="BA116" s="58">
        <v>0</v>
      </c>
      <c r="BB116" s="58">
        <v>0</v>
      </c>
      <c r="BC116" s="58">
        <v>0</v>
      </c>
      <c r="BD116" s="17"/>
      <c r="BT116" s="62"/>
    </row>
    <row r="117" spans="1:72" s="60" customFormat="1" ht="78" x14ac:dyDescent="0.35">
      <c r="A117" s="65" t="str">
        <f>'[1]Формат ИПР'!A105</f>
        <v>1.1.4</v>
      </c>
      <c r="B117" s="66" t="str">
        <f>'[1]Формат ИПР'!B105</f>
        <v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v>
      </c>
      <c r="C117" s="65" t="str">
        <f>'[1]Формат ИПР'!C105</f>
        <v>L_Che370</v>
      </c>
      <c r="D117" s="67">
        <f>'[1]Формат ИПР'!X105</f>
        <v>285.24956832642636</v>
      </c>
      <c r="E117" s="67">
        <f>'[1]Формат ИПР'!Z105</f>
        <v>2.8541188699999998</v>
      </c>
      <c r="F117" s="67">
        <f t="shared" si="51"/>
        <v>0</v>
      </c>
      <c r="G117" s="67">
        <f t="shared" si="51"/>
        <v>0</v>
      </c>
      <c r="H117" s="67">
        <f t="shared" si="51"/>
        <v>0</v>
      </c>
      <c r="I117" s="67">
        <f t="shared" si="51"/>
        <v>2.8541188699999998</v>
      </c>
      <c r="J117" s="58">
        <f>'[1]Формат ИПР'!AB105</f>
        <v>1.41151603</v>
      </c>
      <c r="K117" s="67">
        <v>0</v>
      </c>
      <c r="L117" s="67">
        <v>0</v>
      </c>
      <c r="M117" s="67">
        <v>0</v>
      </c>
      <c r="N117" s="67">
        <f>J117</f>
        <v>1.41151603</v>
      </c>
      <c r="O117" s="58">
        <f>'[1]Формат ИПР'!AD105</f>
        <v>5.3051399999999999E-3</v>
      </c>
      <c r="P117" s="67">
        <v>0</v>
      </c>
      <c r="Q117" s="67">
        <v>0</v>
      </c>
      <c r="R117" s="67">
        <v>0</v>
      </c>
      <c r="S117" s="67">
        <f t="shared" ref="S117:S125" si="56">O117-P117-Q117-R117</f>
        <v>5.3051399999999999E-3</v>
      </c>
      <c r="T117" s="58">
        <f>'[1]Формат ИПР'!AF105</f>
        <v>1.4372977</v>
      </c>
      <c r="U117" s="67">
        <v>0</v>
      </c>
      <c r="V117" s="67">
        <v>0</v>
      </c>
      <c r="W117" s="67">
        <v>0</v>
      </c>
      <c r="X117" s="67">
        <f t="shared" si="53"/>
        <v>1.4372977</v>
      </c>
      <c r="Y117" s="67">
        <f>'[1]Формат ИПР'!AH105</f>
        <v>0</v>
      </c>
      <c r="Z117" s="67">
        <v>0</v>
      </c>
      <c r="AA117" s="67">
        <v>0</v>
      </c>
      <c r="AB117" s="67">
        <v>0</v>
      </c>
      <c r="AC117" s="67">
        <v>0</v>
      </c>
      <c r="AD117" s="67">
        <f>'[1]Формат ИПР'!AV105</f>
        <v>232.56</v>
      </c>
      <c r="AE117" s="67">
        <f>'[1]Формат ИПР'!AX105</f>
        <v>50.752573740000003</v>
      </c>
      <c r="AF117" s="67">
        <f t="shared" si="54"/>
        <v>0</v>
      </c>
      <c r="AG117" s="67">
        <f t="shared" si="54"/>
        <v>28.39100934</v>
      </c>
      <c r="AH117" s="67">
        <f t="shared" si="54"/>
        <v>15.372024</v>
      </c>
      <c r="AI117" s="67">
        <f t="shared" si="54"/>
        <v>6.989540400000001</v>
      </c>
      <c r="AJ117" s="67">
        <f>'[1]Формат ИПР'!AZ105</f>
        <v>1.41151603</v>
      </c>
      <c r="AK117" s="58">
        <v>0</v>
      </c>
      <c r="AL117" s="58">
        <v>0</v>
      </c>
      <c r="AM117" s="58">
        <v>0</v>
      </c>
      <c r="AN117" s="58">
        <v>1.41151603</v>
      </c>
      <c r="AO117" s="67">
        <f>'[1]Формат ИПР'!BB105</f>
        <v>0</v>
      </c>
      <c r="AP117" s="58">
        <v>0</v>
      </c>
      <c r="AQ117" s="58">
        <f t="shared" si="55"/>
        <v>0</v>
      </c>
      <c r="AR117" s="58">
        <v>0</v>
      </c>
      <c r="AS117" s="58">
        <v>0</v>
      </c>
      <c r="AT117" s="67">
        <f>'[1]Формат ИПР'!BD105</f>
        <v>49.341057710000001</v>
      </c>
      <c r="AU117" s="58">
        <v>0</v>
      </c>
      <c r="AV117" s="58">
        <v>28.39100934</v>
      </c>
      <c r="AW117" s="58">
        <v>15.372024</v>
      </c>
      <c r="AX117" s="58">
        <f>AT117-AU117-AV117-AW117</f>
        <v>5.5780243700000014</v>
      </c>
      <c r="AY117" s="67">
        <f>'[1]Формат ИПР'!BF105</f>
        <v>0</v>
      </c>
      <c r="AZ117" s="58">
        <v>0</v>
      </c>
      <c r="BA117" s="58">
        <v>0</v>
      </c>
      <c r="BB117" s="58">
        <v>0</v>
      </c>
      <c r="BC117" s="58">
        <v>0</v>
      </c>
      <c r="BD117" s="17"/>
      <c r="BT117" s="62"/>
    </row>
    <row r="118" spans="1:72" s="60" customFormat="1" ht="78" x14ac:dyDescent="0.35">
      <c r="A118" s="65" t="str">
        <f>'[1]Формат ИПР'!A106</f>
        <v>1.1.4</v>
      </c>
      <c r="B118" s="66" t="str">
        <f>'[1]Формат ИПР'!B106</f>
        <v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v>
      </c>
      <c r="C118" s="65" t="str">
        <f>'[1]Формат ИПР'!C106</f>
        <v>L_Che371</v>
      </c>
      <c r="D118" s="67">
        <f>'[1]Формат ИПР'!X106</f>
        <v>0</v>
      </c>
      <c r="E118" s="67">
        <f>'[1]Формат ИПР'!Z106</f>
        <v>4.3352738100000101</v>
      </c>
      <c r="F118" s="67">
        <f t="shared" si="51"/>
        <v>0</v>
      </c>
      <c r="G118" s="67">
        <f t="shared" si="51"/>
        <v>3.3338956999999998</v>
      </c>
      <c r="H118" s="67">
        <f t="shared" si="51"/>
        <v>0.96286360000000004</v>
      </c>
      <c r="I118" s="67">
        <f t="shared" si="51"/>
        <v>3.8514510000010271E-2</v>
      </c>
      <c r="J118" s="58">
        <f>'[1]Формат ИПР'!AB106</f>
        <v>0</v>
      </c>
      <c r="K118" s="67">
        <v>0</v>
      </c>
      <c r="L118" s="67">
        <v>0</v>
      </c>
      <c r="M118" s="67">
        <v>0</v>
      </c>
      <c r="N118" s="67">
        <f>J118</f>
        <v>0</v>
      </c>
      <c r="O118" s="58">
        <f>'[1]Формат ИПР'!AD106</f>
        <v>4.3352738100000101</v>
      </c>
      <c r="P118" s="67">
        <v>0</v>
      </c>
      <c r="Q118" s="67">
        <v>3.3338956999999998</v>
      </c>
      <c r="R118" s="67">
        <v>0.96286360000000004</v>
      </c>
      <c r="S118" s="67">
        <f t="shared" si="56"/>
        <v>3.8514510000010271E-2</v>
      </c>
      <c r="T118" s="58">
        <f>'[1]Формат ИПР'!AF106</f>
        <v>0</v>
      </c>
      <c r="U118" s="67">
        <v>0</v>
      </c>
      <c r="V118" s="67">
        <v>0</v>
      </c>
      <c r="W118" s="67">
        <v>0</v>
      </c>
      <c r="X118" s="67">
        <f t="shared" si="53"/>
        <v>0</v>
      </c>
      <c r="Y118" s="67">
        <f>'[1]Формат ИПР'!AH106</f>
        <v>0</v>
      </c>
      <c r="Z118" s="67">
        <v>0</v>
      </c>
      <c r="AA118" s="67">
        <v>0</v>
      </c>
      <c r="AB118" s="67">
        <v>0</v>
      </c>
      <c r="AC118" s="67">
        <v>0</v>
      </c>
      <c r="AD118" s="67">
        <f>'[1]Формат ИПР'!AV106</f>
        <v>0</v>
      </c>
      <c r="AE118" s="67">
        <f>'[1]Формат ИПР'!AX106</f>
        <v>0</v>
      </c>
      <c r="AF118" s="67">
        <f t="shared" si="54"/>
        <v>0</v>
      </c>
      <c r="AG118" s="67">
        <f t="shared" si="54"/>
        <v>0</v>
      </c>
      <c r="AH118" s="67">
        <f t="shared" si="54"/>
        <v>0</v>
      </c>
      <c r="AI118" s="67">
        <f t="shared" si="54"/>
        <v>0</v>
      </c>
      <c r="AJ118" s="67">
        <f>'[1]Формат ИПР'!AZ106</f>
        <v>0</v>
      </c>
      <c r="AK118" s="58">
        <v>0</v>
      </c>
      <c r="AL118" s="58">
        <v>0</v>
      </c>
      <c r="AM118" s="58">
        <v>0</v>
      </c>
      <c r="AN118" s="58">
        <v>0</v>
      </c>
      <c r="AO118" s="67">
        <f>'[1]Формат ИПР'!BB106</f>
        <v>0</v>
      </c>
      <c r="AP118" s="58">
        <v>0</v>
      </c>
      <c r="AQ118" s="58">
        <f t="shared" si="55"/>
        <v>0</v>
      </c>
      <c r="AR118" s="58">
        <v>0</v>
      </c>
      <c r="AS118" s="58">
        <v>0</v>
      </c>
      <c r="AT118" s="67">
        <f>'[1]Формат ИПР'!BD106</f>
        <v>0</v>
      </c>
      <c r="AU118" s="58">
        <v>0</v>
      </c>
      <c r="AV118" s="58">
        <v>0</v>
      </c>
      <c r="AW118" s="58">
        <v>0</v>
      </c>
      <c r="AX118" s="58">
        <v>0</v>
      </c>
      <c r="AY118" s="67">
        <f>'[1]Формат ИПР'!BF106</f>
        <v>0</v>
      </c>
      <c r="AZ118" s="58">
        <v>0</v>
      </c>
      <c r="BA118" s="58">
        <v>0</v>
      </c>
      <c r="BB118" s="58">
        <v>0</v>
      </c>
      <c r="BC118" s="58">
        <v>0</v>
      </c>
      <c r="BD118" s="17"/>
      <c r="BT118" s="62"/>
    </row>
    <row r="119" spans="1:72" s="60" customFormat="1" ht="93.6" x14ac:dyDescent="0.35">
      <c r="A119" s="65" t="str">
        <f>'[1]Формат ИПР'!A107</f>
        <v>1.1.4</v>
      </c>
      <c r="B119" s="66" t="str">
        <f>'[1]Формат ИПР'!B107</f>
        <v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</c>
      <c r="C119" s="65" t="str">
        <f>'[1]Формат ИПР'!C107</f>
        <v>L_Che372</v>
      </c>
      <c r="D119" s="67">
        <f>'[1]Формат ИПР'!X107</f>
        <v>75.960487013178493</v>
      </c>
      <c r="E119" s="67">
        <f>'[1]Формат ИПР'!Z107</f>
        <v>1.4251446300000001</v>
      </c>
      <c r="F119" s="67">
        <f t="shared" si="51"/>
        <v>0</v>
      </c>
      <c r="G119" s="67">
        <f t="shared" si="51"/>
        <v>0</v>
      </c>
      <c r="H119" s="67">
        <f t="shared" si="51"/>
        <v>0</v>
      </c>
      <c r="I119" s="67">
        <f t="shared" si="51"/>
        <v>1.4251446300000001</v>
      </c>
      <c r="J119" s="58">
        <f>'[1]Формат ИПР'!AB107</f>
        <v>0</v>
      </c>
      <c r="K119" s="67">
        <v>0</v>
      </c>
      <c r="L119" s="67">
        <v>0</v>
      </c>
      <c r="M119" s="67">
        <v>0</v>
      </c>
      <c r="N119" s="67">
        <v>0</v>
      </c>
      <c r="O119" s="58">
        <f>'[1]Формат ИПР'!AD107</f>
        <v>1.4251446300000001</v>
      </c>
      <c r="P119" s="67">
        <v>0</v>
      </c>
      <c r="Q119" s="67">
        <v>0</v>
      </c>
      <c r="R119" s="67">
        <v>0</v>
      </c>
      <c r="S119" s="67">
        <f t="shared" si="56"/>
        <v>1.4251446300000001</v>
      </c>
      <c r="T119" s="58">
        <f>'[1]Формат ИПР'!AF107</f>
        <v>0</v>
      </c>
      <c r="U119" s="67">
        <v>0</v>
      </c>
      <c r="V119" s="67">
        <v>0</v>
      </c>
      <c r="W119" s="67">
        <v>0</v>
      </c>
      <c r="X119" s="67">
        <f t="shared" si="53"/>
        <v>0</v>
      </c>
      <c r="Y119" s="67">
        <f>'[1]Формат ИПР'!AH107</f>
        <v>0</v>
      </c>
      <c r="Z119" s="67">
        <v>0</v>
      </c>
      <c r="AA119" s="67">
        <v>0</v>
      </c>
      <c r="AB119" s="67">
        <v>0</v>
      </c>
      <c r="AC119" s="67">
        <v>0</v>
      </c>
      <c r="AD119" s="67">
        <f>'[1]Формат ИПР'!AV107</f>
        <v>54.235999999999997</v>
      </c>
      <c r="AE119" s="67">
        <f>'[1]Формат ИПР'!AX107</f>
        <v>22.498623029999997</v>
      </c>
      <c r="AF119" s="67">
        <f t="shared" si="54"/>
        <v>0</v>
      </c>
      <c r="AG119" s="67">
        <f t="shared" si="54"/>
        <v>18.248464559999999</v>
      </c>
      <c r="AH119" s="67">
        <f t="shared" si="54"/>
        <v>1.7116288399999999</v>
      </c>
      <c r="AI119" s="67">
        <f t="shared" si="54"/>
        <v>2.5385296299999993</v>
      </c>
      <c r="AJ119" s="67">
        <f>'[1]Формат ИПР'!AZ107</f>
        <v>0</v>
      </c>
      <c r="AK119" s="58">
        <v>0</v>
      </c>
      <c r="AL119" s="58">
        <v>0</v>
      </c>
      <c r="AM119" s="58">
        <v>0</v>
      </c>
      <c r="AN119" s="58">
        <v>0</v>
      </c>
      <c r="AO119" s="67">
        <f>'[1]Формат ИПР'!BB107</f>
        <v>1.3787748999999998</v>
      </c>
      <c r="AP119" s="58">
        <v>0</v>
      </c>
      <c r="AQ119" s="58">
        <v>0</v>
      </c>
      <c r="AR119" s="58">
        <v>0</v>
      </c>
      <c r="AS119" s="58">
        <v>1.3787749</v>
      </c>
      <c r="AT119" s="67">
        <f>'[1]Формат ИПР'!BD107</f>
        <v>21.119848129999998</v>
      </c>
      <c r="AU119" s="58">
        <v>0</v>
      </c>
      <c r="AV119" s="58">
        <v>18.248464559999999</v>
      </c>
      <c r="AW119" s="58">
        <v>1.7116288399999999</v>
      </c>
      <c r="AX119" s="58">
        <f>AT119-AU119-AV119-AW119</f>
        <v>1.1597547299999991</v>
      </c>
      <c r="AY119" s="67">
        <f>'[1]Формат ИПР'!BF107</f>
        <v>0</v>
      </c>
      <c r="AZ119" s="58">
        <v>0</v>
      </c>
      <c r="BA119" s="58">
        <v>0</v>
      </c>
      <c r="BB119" s="58">
        <v>0</v>
      </c>
      <c r="BC119" s="58">
        <v>0</v>
      </c>
      <c r="BD119" s="17"/>
      <c r="BT119" s="62"/>
    </row>
    <row r="120" spans="1:72" s="60" customFormat="1" ht="78" x14ac:dyDescent="0.35">
      <c r="A120" s="65" t="str">
        <f>'[1]Формат ИПР'!A108</f>
        <v>1.1.4</v>
      </c>
      <c r="B120" s="66" t="str">
        <f>'[1]Формат ИПР'!B108</f>
        <v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v>
      </c>
      <c r="C120" s="65" t="str">
        <f>'[1]Формат ИПР'!C108</f>
        <v>L_Che373</v>
      </c>
      <c r="D120" s="67">
        <f>'[1]Формат ИПР'!X108</f>
        <v>114.14709856848536</v>
      </c>
      <c r="E120" s="67">
        <f>'[1]Формат ИПР'!Z108</f>
        <v>1.5881719999999998E-2</v>
      </c>
      <c r="F120" s="67">
        <f t="shared" si="51"/>
        <v>0</v>
      </c>
      <c r="G120" s="67">
        <f t="shared" si="51"/>
        <v>0</v>
      </c>
      <c r="H120" s="67">
        <f t="shared" si="51"/>
        <v>0</v>
      </c>
      <c r="I120" s="67">
        <f t="shared" si="51"/>
        <v>1.5881719999999998E-2</v>
      </c>
      <c r="J120" s="58">
        <f>'[1]Формат ИПР'!AB108</f>
        <v>0</v>
      </c>
      <c r="K120" s="67">
        <v>0</v>
      </c>
      <c r="L120" s="67">
        <v>0</v>
      </c>
      <c r="M120" s="67">
        <v>0</v>
      </c>
      <c r="N120" s="67">
        <v>0</v>
      </c>
      <c r="O120" s="58">
        <f>'[1]Формат ИПР'!AD108</f>
        <v>1.5881719999999998E-2</v>
      </c>
      <c r="P120" s="67">
        <v>0</v>
      </c>
      <c r="Q120" s="67">
        <v>0</v>
      </c>
      <c r="R120" s="67">
        <v>0</v>
      </c>
      <c r="S120" s="67">
        <f t="shared" si="56"/>
        <v>1.5881719999999998E-2</v>
      </c>
      <c r="T120" s="58">
        <f>'[1]Формат ИПР'!AF108</f>
        <v>0</v>
      </c>
      <c r="U120" s="67">
        <v>0</v>
      </c>
      <c r="V120" s="67">
        <v>0</v>
      </c>
      <c r="W120" s="67">
        <v>0</v>
      </c>
      <c r="X120" s="67">
        <f t="shared" si="53"/>
        <v>0</v>
      </c>
      <c r="Y120" s="67">
        <f>'[1]Формат ИПР'!AH108</f>
        <v>0</v>
      </c>
      <c r="Z120" s="67">
        <v>0</v>
      </c>
      <c r="AA120" s="67">
        <v>0</v>
      </c>
      <c r="AB120" s="67">
        <v>0</v>
      </c>
      <c r="AC120" s="67">
        <v>0</v>
      </c>
      <c r="AD120" s="67">
        <f>'[1]Формат ИПР'!AV108</f>
        <v>92.833999999999989</v>
      </c>
      <c r="AE120" s="67">
        <f>'[1]Формат ИПР'!AX108</f>
        <v>0</v>
      </c>
      <c r="AF120" s="67">
        <f t="shared" si="54"/>
        <v>0</v>
      </c>
      <c r="AG120" s="67">
        <f t="shared" si="54"/>
        <v>0</v>
      </c>
      <c r="AH120" s="67">
        <f t="shared" si="54"/>
        <v>0</v>
      </c>
      <c r="AI120" s="67">
        <f t="shared" si="54"/>
        <v>0</v>
      </c>
      <c r="AJ120" s="67">
        <f>'[1]Формат ИПР'!AZ108</f>
        <v>0</v>
      </c>
      <c r="AK120" s="58">
        <v>0</v>
      </c>
      <c r="AL120" s="58">
        <v>0</v>
      </c>
      <c r="AM120" s="58">
        <v>0</v>
      </c>
      <c r="AN120" s="58">
        <v>0</v>
      </c>
      <c r="AO120" s="67">
        <f>'[1]Формат ИПР'!BB108</f>
        <v>0</v>
      </c>
      <c r="AP120" s="58">
        <v>0</v>
      </c>
      <c r="AQ120" s="58">
        <f t="shared" si="55"/>
        <v>0</v>
      </c>
      <c r="AR120" s="58">
        <v>0</v>
      </c>
      <c r="AS120" s="58">
        <v>0</v>
      </c>
      <c r="AT120" s="67">
        <f>'[1]Формат ИПР'!BD108</f>
        <v>0</v>
      </c>
      <c r="AU120" s="58">
        <v>0</v>
      </c>
      <c r="AV120" s="58">
        <v>0</v>
      </c>
      <c r="AW120" s="58">
        <v>0</v>
      </c>
      <c r="AX120" s="58">
        <v>0</v>
      </c>
      <c r="AY120" s="67">
        <f>'[1]Формат ИПР'!BF108</f>
        <v>0</v>
      </c>
      <c r="AZ120" s="58">
        <v>0</v>
      </c>
      <c r="BA120" s="58">
        <v>0</v>
      </c>
      <c r="BB120" s="58">
        <v>0</v>
      </c>
      <c r="BC120" s="58">
        <v>0</v>
      </c>
      <c r="BD120" s="17"/>
      <c r="BT120" s="62"/>
    </row>
    <row r="121" spans="1:72" s="60" customFormat="1" ht="78" x14ac:dyDescent="0.35">
      <c r="A121" s="65" t="str">
        <f>'[1]Формат ИПР'!A109</f>
        <v>1.1.4</v>
      </c>
      <c r="B121" s="66" t="str">
        <f>'[1]Формат ИПР'!B109</f>
        <v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v>
      </c>
      <c r="C121" s="65" t="str">
        <f>'[1]Формат ИПР'!C109</f>
        <v>L_Che374</v>
      </c>
      <c r="D121" s="67">
        <f>'[1]Формат ИПР'!X109</f>
        <v>0</v>
      </c>
      <c r="E121" s="67">
        <f>'[1]Формат ИПР'!Z109</f>
        <v>17.053132430000002</v>
      </c>
      <c r="F121" s="67">
        <f t="shared" si="51"/>
        <v>0</v>
      </c>
      <c r="G121" s="67">
        <f t="shared" si="51"/>
        <v>16.811569729999999</v>
      </c>
      <c r="H121" s="67">
        <f t="shared" si="51"/>
        <v>0</v>
      </c>
      <c r="I121" s="67">
        <f t="shared" si="51"/>
        <v>0.24156270000000291</v>
      </c>
      <c r="J121" s="58">
        <f>'[1]Формат ИПР'!AB109</f>
        <v>0</v>
      </c>
      <c r="K121" s="67">
        <v>0</v>
      </c>
      <c r="L121" s="67">
        <v>0</v>
      </c>
      <c r="M121" s="67">
        <v>0</v>
      </c>
      <c r="N121" s="67">
        <f t="shared" ref="N121:N122" si="57">J121</f>
        <v>0</v>
      </c>
      <c r="O121" s="58">
        <f>'[1]Формат ИПР'!AD109</f>
        <v>17.053132430000002</v>
      </c>
      <c r="P121" s="67">
        <v>0</v>
      </c>
      <c r="Q121" s="67">
        <v>16.811569729999999</v>
      </c>
      <c r="R121" s="67">
        <v>0</v>
      </c>
      <c r="S121" s="67">
        <f t="shared" si="56"/>
        <v>0.24156270000000291</v>
      </c>
      <c r="T121" s="58">
        <f>'[1]Формат ИПР'!AF109</f>
        <v>0</v>
      </c>
      <c r="U121" s="67">
        <v>0</v>
      </c>
      <c r="V121" s="67">
        <v>0</v>
      </c>
      <c r="W121" s="67">
        <v>0</v>
      </c>
      <c r="X121" s="67">
        <f t="shared" si="53"/>
        <v>0</v>
      </c>
      <c r="Y121" s="67">
        <f>'[1]Формат ИПР'!AH109</f>
        <v>0</v>
      </c>
      <c r="Z121" s="67">
        <v>0</v>
      </c>
      <c r="AA121" s="67">
        <v>0</v>
      </c>
      <c r="AB121" s="67">
        <v>0</v>
      </c>
      <c r="AC121" s="67">
        <v>0</v>
      </c>
      <c r="AD121" s="67">
        <f>'[1]Формат ИПР'!AV109</f>
        <v>0</v>
      </c>
      <c r="AE121" s="67">
        <f>'[1]Формат ИПР'!AX109</f>
        <v>0</v>
      </c>
      <c r="AF121" s="67">
        <f t="shared" si="54"/>
        <v>0</v>
      </c>
      <c r="AG121" s="67">
        <f t="shared" si="54"/>
        <v>0</v>
      </c>
      <c r="AH121" s="67">
        <f t="shared" si="54"/>
        <v>0</v>
      </c>
      <c r="AI121" s="67">
        <f t="shared" si="54"/>
        <v>0</v>
      </c>
      <c r="AJ121" s="67">
        <f>'[1]Формат ИПР'!AZ109</f>
        <v>0</v>
      </c>
      <c r="AK121" s="58">
        <v>0</v>
      </c>
      <c r="AL121" s="58">
        <v>0</v>
      </c>
      <c r="AM121" s="58">
        <v>0</v>
      </c>
      <c r="AN121" s="58">
        <v>0</v>
      </c>
      <c r="AO121" s="67">
        <f>'[1]Формат ИПР'!BB109</f>
        <v>0</v>
      </c>
      <c r="AP121" s="58">
        <v>0</v>
      </c>
      <c r="AQ121" s="58">
        <f t="shared" si="55"/>
        <v>0</v>
      </c>
      <c r="AR121" s="58">
        <v>0</v>
      </c>
      <c r="AS121" s="58">
        <v>0</v>
      </c>
      <c r="AT121" s="67">
        <f>'[1]Формат ИПР'!BD109</f>
        <v>0</v>
      </c>
      <c r="AU121" s="58">
        <v>0</v>
      </c>
      <c r="AV121" s="58">
        <v>0</v>
      </c>
      <c r="AW121" s="58">
        <v>0</v>
      </c>
      <c r="AX121" s="58">
        <v>0</v>
      </c>
      <c r="AY121" s="67">
        <f>'[1]Формат ИПР'!BF109</f>
        <v>0</v>
      </c>
      <c r="AZ121" s="58">
        <v>0</v>
      </c>
      <c r="BA121" s="58">
        <v>0</v>
      </c>
      <c r="BB121" s="58">
        <v>0</v>
      </c>
      <c r="BC121" s="58">
        <v>0</v>
      </c>
      <c r="BD121" s="17"/>
      <c r="BT121" s="62"/>
    </row>
    <row r="122" spans="1:72" s="60" customFormat="1" ht="78" x14ac:dyDescent="0.35">
      <c r="A122" s="65" t="str">
        <f>'[1]Формат ИПР'!A110</f>
        <v>1.1.4</v>
      </c>
      <c r="B122" s="66" t="str">
        <f>'[1]Формат ИПР'!B110</f>
        <v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v>
      </c>
      <c r="C122" s="65" t="str">
        <f>'[1]Формат ИПР'!C110</f>
        <v>L_Che375</v>
      </c>
      <c r="D122" s="67">
        <f>'[1]Формат ИПР'!X110</f>
        <v>0</v>
      </c>
      <c r="E122" s="67">
        <f>'[1]Формат ИПР'!Z110</f>
        <v>28.619212439999998</v>
      </c>
      <c r="F122" s="67">
        <f t="shared" si="51"/>
        <v>0</v>
      </c>
      <c r="G122" s="67">
        <f t="shared" si="51"/>
        <v>23.77580133</v>
      </c>
      <c r="H122" s="67">
        <f t="shared" si="51"/>
        <v>1.94733252</v>
      </c>
      <c r="I122" s="67">
        <f t="shared" si="51"/>
        <v>2.8960785899999983</v>
      </c>
      <c r="J122" s="58">
        <f>'[1]Формат ИПР'!AB110</f>
        <v>0</v>
      </c>
      <c r="K122" s="67">
        <v>0</v>
      </c>
      <c r="L122" s="67">
        <v>0</v>
      </c>
      <c r="M122" s="67">
        <v>0</v>
      </c>
      <c r="N122" s="67">
        <f t="shared" si="57"/>
        <v>0</v>
      </c>
      <c r="O122" s="58">
        <f>'[1]Формат ИПР'!AD110</f>
        <v>28.619212439999998</v>
      </c>
      <c r="P122" s="67">
        <v>0</v>
      </c>
      <c r="Q122" s="67">
        <v>23.77580133</v>
      </c>
      <c r="R122" s="67">
        <v>1.94733252</v>
      </c>
      <c r="S122" s="67">
        <f t="shared" si="56"/>
        <v>2.8960785899999983</v>
      </c>
      <c r="T122" s="58">
        <f>'[1]Формат ИПР'!AF110</f>
        <v>0</v>
      </c>
      <c r="U122" s="67">
        <v>0</v>
      </c>
      <c r="V122" s="67">
        <v>0</v>
      </c>
      <c r="W122" s="67">
        <v>0</v>
      </c>
      <c r="X122" s="67">
        <f t="shared" si="53"/>
        <v>0</v>
      </c>
      <c r="Y122" s="67">
        <f>'[1]Формат ИПР'!AH110</f>
        <v>0</v>
      </c>
      <c r="Z122" s="67">
        <v>0</v>
      </c>
      <c r="AA122" s="67">
        <v>0</v>
      </c>
      <c r="AB122" s="67">
        <v>0</v>
      </c>
      <c r="AC122" s="67">
        <v>0</v>
      </c>
      <c r="AD122" s="67">
        <f>'[1]Формат ИПР'!AV110</f>
        <v>0</v>
      </c>
      <c r="AE122" s="67">
        <f>'[1]Формат ИПР'!AX110</f>
        <v>0</v>
      </c>
      <c r="AF122" s="67">
        <f t="shared" si="54"/>
        <v>0</v>
      </c>
      <c r="AG122" s="67">
        <f t="shared" si="54"/>
        <v>0</v>
      </c>
      <c r="AH122" s="67">
        <f t="shared" si="54"/>
        <v>0</v>
      </c>
      <c r="AI122" s="67">
        <f t="shared" si="54"/>
        <v>0</v>
      </c>
      <c r="AJ122" s="67">
        <f>'[1]Формат ИПР'!AZ110</f>
        <v>0</v>
      </c>
      <c r="AK122" s="58">
        <v>0</v>
      </c>
      <c r="AL122" s="58">
        <v>0</v>
      </c>
      <c r="AM122" s="58">
        <v>0</v>
      </c>
      <c r="AN122" s="58">
        <v>0</v>
      </c>
      <c r="AO122" s="67">
        <f>'[1]Формат ИПР'!BB110</f>
        <v>0</v>
      </c>
      <c r="AP122" s="58">
        <v>0</v>
      </c>
      <c r="AQ122" s="58">
        <f t="shared" si="55"/>
        <v>0</v>
      </c>
      <c r="AR122" s="58">
        <v>0</v>
      </c>
      <c r="AS122" s="58">
        <v>0</v>
      </c>
      <c r="AT122" s="67">
        <f>'[1]Формат ИПР'!BD110</f>
        <v>0</v>
      </c>
      <c r="AU122" s="58">
        <v>0</v>
      </c>
      <c r="AV122" s="58">
        <v>0</v>
      </c>
      <c r="AW122" s="58">
        <v>0</v>
      </c>
      <c r="AX122" s="58">
        <v>0</v>
      </c>
      <c r="AY122" s="67">
        <f>'[1]Формат ИПР'!BF110</f>
        <v>0</v>
      </c>
      <c r="AZ122" s="58">
        <v>0</v>
      </c>
      <c r="BA122" s="58">
        <v>0</v>
      </c>
      <c r="BB122" s="58">
        <v>0</v>
      </c>
      <c r="BC122" s="58">
        <v>0</v>
      </c>
      <c r="BD122" s="17"/>
      <c r="BT122" s="62"/>
    </row>
    <row r="123" spans="1:72" s="60" customFormat="1" ht="93.6" x14ac:dyDescent="0.35">
      <c r="A123" s="65" t="str">
        <f>'[1]Формат ИПР'!A111</f>
        <v>1.1.4</v>
      </c>
      <c r="B123" s="66" t="str">
        <f>'[1]Формат ИПР'!B111</f>
        <v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v>
      </c>
      <c r="C123" s="65" t="str">
        <f>'[1]Формат ИПР'!C111</f>
        <v>L_Che376</v>
      </c>
      <c r="D123" s="67">
        <f>'[1]Формат ИПР'!X111</f>
        <v>106.06200470056518</v>
      </c>
      <c r="E123" s="67">
        <f>'[1]Формат ИПР'!Z111</f>
        <v>0.12577081000000001</v>
      </c>
      <c r="F123" s="67">
        <f t="shared" si="51"/>
        <v>0</v>
      </c>
      <c r="G123" s="67">
        <f t="shared" si="51"/>
        <v>0</v>
      </c>
      <c r="H123" s="67">
        <f t="shared" si="51"/>
        <v>0</v>
      </c>
      <c r="I123" s="67">
        <f t="shared" si="51"/>
        <v>0.12577081000000001</v>
      </c>
      <c r="J123" s="58">
        <f>'[1]Формат ИПР'!AB111</f>
        <v>0</v>
      </c>
      <c r="K123" s="67">
        <v>0</v>
      </c>
      <c r="L123" s="67">
        <v>0</v>
      </c>
      <c r="M123" s="67">
        <v>0</v>
      </c>
      <c r="N123" s="67">
        <v>0</v>
      </c>
      <c r="O123" s="58">
        <f>'[1]Формат ИПР'!AD111</f>
        <v>0.12577081000000001</v>
      </c>
      <c r="P123" s="67">
        <v>0</v>
      </c>
      <c r="Q123" s="67">
        <v>0</v>
      </c>
      <c r="R123" s="67">
        <v>0</v>
      </c>
      <c r="S123" s="67">
        <f t="shared" si="56"/>
        <v>0.12577081000000001</v>
      </c>
      <c r="T123" s="58">
        <f>'[1]Формат ИПР'!AF111</f>
        <v>0</v>
      </c>
      <c r="U123" s="67">
        <v>0</v>
      </c>
      <c r="V123" s="67">
        <v>0</v>
      </c>
      <c r="W123" s="67">
        <v>0</v>
      </c>
      <c r="X123" s="67">
        <f t="shared" si="53"/>
        <v>0</v>
      </c>
      <c r="Y123" s="67">
        <f>'[1]Формат ИПР'!AH111</f>
        <v>0</v>
      </c>
      <c r="Z123" s="67">
        <v>0</v>
      </c>
      <c r="AA123" s="67">
        <v>0</v>
      </c>
      <c r="AB123" s="67">
        <v>0</v>
      </c>
      <c r="AC123" s="67">
        <v>0</v>
      </c>
      <c r="AD123" s="67">
        <f>'[1]Формат ИПР'!AV111</f>
        <v>85.949999999999989</v>
      </c>
      <c r="AE123" s="67">
        <f>'[1]Формат ИПР'!AX111</f>
        <v>0</v>
      </c>
      <c r="AF123" s="67">
        <f t="shared" si="54"/>
        <v>0</v>
      </c>
      <c r="AG123" s="67">
        <f t="shared" si="54"/>
        <v>0</v>
      </c>
      <c r="AH123" s="67">
        <f t="shared" si="54"/>
        <v>0</v>
      </c>
      <c r="AI123" s="67">
        <f t="shared" si="54"/>
        <v>0</v>
      </c>
      <c r="AJ123" s="67">
        <f>'[1]Формат ИПР'!AZ111</f>
        <v>0</v>
      </c>
      <c r="AK123" s="58">
        <v>0</v>
      </c>
      <c r="AL123" s="58">
        <v>0</v>
      </c>
      <c r="AM123" s="58">
        <v>0</v>
      </c>
      <c r="AN123" s="58">
        <v>0</v>
      </c>
      <c r="AO123" s="67">
        <f>'[1]Формат ИПР'!BB111</f>
        <v>0</v>
      </c>
      <c r="AP123" s="58">
        <v>0</v>
      </c>
      <c r="AQ123" s="58">
        <f t="shared" si="55"/>
        <v>0</v>
      </c>
      <c r="AR123" s="58">
        <v>0</v>
      </c>
      <c r="AS123" s="58">
        <v>0</v>
      </c>
      <c r="AT123" s="67">
        <f>'[1]Формат ИПР'!BD111</f>
        <v>0</v>
      </c>
      <c r="AU123" s="58">
        <v>0</v>
      </c>
      <c r="AV123" s="58">
        <v>0</v>
      </c>
      <c r="AW123" s="58">
        <v>0</v>
      </c>
      <c r="AX123" s="58">
        <v>0</v>
      </c>
      <c r="AY123" s="67">
        <f>'[1]Формат ИПР'!BF111</f>
        <v>0</v>
      </c>
      <c r="AZ123" s="58">
        <v>0</v>
      </c>
      <c r="BA123" s="58">
        <v>0</v>
      </c>
      <c r="BB123" s="58">
        <v>0</v>
      </c>
      <c r="BC123" s="58">
        <v>0</v>
      </c>
      <c r="BD123" s="17"/>
      <c r="BT123" s="62"/>
    </row>
    <row r="124" spans="1:72" s="60" customFormat="1" ht="93.6" x14ac:dyDescent="0.35">
      <c r="A124" s="65" t="str">
        <f>'[1]Формат ИПР'!A112</f>
        <v>1.1.4</v>
      </c>
      <c r="B124" s="66" t="str">
        <f>'[1]Формат ИПР'!B112</f>
        <v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</c>
      <c r="C124" s="65" t="str">
        <f>'[1]Формат ИПР'!C112</f>
        <v>L_Che377</v>
      </c>
      <c r="D124" s="67">
        <f>'[1]Формат ИПР'!X112</f>
        <v>111.40610722788735</v>
      </c>
      <c r="E124" s="67">
        <f>'[1]Формат ИПР'!Z112</f>
        <v>6.5725249300000002</v>
      </c>
      <c r="F124" s="67">
        <f t="shared" si="51"/>
        <v>0</v>
      </c>
      <c r="G124" s="67">
        <f t="shared" si="51"/>
        <v>5.9300076700000002</v>
      </c>
      <c r="H124" s="67">
        <f t="shared" si="51"/>
        <v>0.12050238000000001</v>
      </c>
      <c r="I124" s="67">
        <f t="shared" si="51"/>
        <v>0.52201487999999996</v>
      </c>
      <c r="J124" s="58">
        <f>'[1]Формат ИПР'!AB112</f>
        <v>0</v>
      </c>
      <c r="K124" s="67">
        <v>0</v>
      </c>
      <c r="L124" s="67">
        <v>0</v>
      </c>
      <c r="M124" s="67">
        <v>0</v>
      </c>
      <c r="N124" s="67">
        <v>0</v>
      </c>
      <c r="O124" s="58">
        <f>'[1]Формат ИПР'!AD112</f>
        <v>6.5725249300000002</v>
      </c>
      <c r="P124" s="67">
        <v>0</v>
      </c>
      <c r="Q124" s="67">
        <v>5.9300076700000002</v>
      </c>
      <c r="R124" s="67">
        <v>0.12050238000000001</v>
      </c>
      <c r="S124" s="67">
        <f t="shared" si="56"/>
        <v>0.52201487999999996</v>
      </c>
      <c r="T124" s="58">
        <f>'[1]Формат ИПР'!AF112</f>
        <v>0</v>
      </c>
      <c r="U124" s="67">
        <v>0</v>
      </c>
      <c r="V124" s="67">
        <v>0</v>
      </c>
      <c r="W124" s="67">
        <v>0</v>
      </c>
      <c r="X124" s="67">
        <f t="shared" si="53"/>
        <v>0</v>
      </c>
      <c r="Y124" s="67">
        <f>'[1]Формат ИПР'!AH112</f>
        <v>0</v>
      </c>
      <c r="Z124" s="67">
        <v>0</v>
      </c>
      <c r="AA124" s="67">
        <v>0</v>
      </c>
      <c r="AB124" s="67">
        <v>0</v>
      </c>
      <c r="AC124" s="67">
        <v>0</v>
      </c>
      <c r="AD124" s="67">
        <f>'[1]Формат ИПР'!AV112</f>
        <v>87.579999999999984</v>
      </c>
      <c r="AE124" s="67">
        <f>'[1]Формат ИПР'!AX112</f>
        <v>0</v>
      </c>
      <c r="AF124" s="67">
        <f t="shared" si="54"/>
        <v>0</v>
      </c>
      <c r="AG124" s="67">
        <f t="shared" si="54"/>
        <v>0</v>
      </c>
      <c r="AH124" s="67">
        <f t="shared" si="54"/>
        <v>0</v>
      </c>
      <c r="AI124" s="67">
        <f t="shared" si="54"/>
        <v>0</v>
      </c>
      <c r="AJ124" s="67">
        <f>'[1]Формат ИПР'!AZ112</f>
        <v>0</v>
      </c>
      <c r="AK124" s="58">
        <v>0</v>
      </c>
      <c r="AL124" s="58">
        <v>0</v>
      </c>
      <c r="AM124" s="58">
        <v>0</v>
      </c>
      <c r="AN124" s="58">
        <v>0</v>
      </c>
      <c r="AO124" s="67">
        <f>'[1]Формат ИПР'!BB112</f>
        <v>0</v>
      </c>
      <c r="AP124" s="58">
        <v>0</v>
      </c>
      <c r="AQ124" s="58">
        <f t="shared" si="55"/>
        <v>0</v>
      </c>
      <c r="AR124" s="58">
        <v>0</v>
      </c>
      <c r="AS124" s="58">
        <v>0</v>
      </c>
      <c r="AT124" s="67">
        <f>'[1]Формат ИПР'!BD112</f>
        <v>0</v>
      </c>
      <c r="AU124" s="58">
        <v>0</v>
      </c>
      <c r="AV124" s="58">
        <v>0</v>
      </c>
      <c r="AW124" s="58">
        <v>0</v>
      </c>
      <c r="AX124" s="58">
        <v>0</v>
      </c>
      <c r="AY124" s="67">
        <f>'[1]Формат ИПР'!BF112</f>
        <v>0</v>
      </c>
      <c r="AZ124" s="58">
        <v>0</v>
      </c>
      <c r="BA124" s="58">
        <v>0</v>
      </c>
      <c r="BB124" s="58">
        <v>0</v>
      </c>
      <c r="BC124" s="58">
        <v>0</v>
      </c>
      <c r="BD124" s="17"/>
      <c r="BT124" s="62"/>
    </row>
    <row r="125" spans="1:72" s="60" customFormat="1" ht="78" x14ac:dyDescent="0.35">
      <c r="A125" s="65" t="str">
        <f>'[1]Формат ИПР'!A113</f>
        <v>1.1.4</v>
      </c>
      <c r="B125" s="66" t="str">
        <f>'[1]Формат ИПР'!B113</f>
        <v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v>
      </c>
      <c r="C125" s="65" t="str">
        <f>'[1]Формат ИПР'!C113</f>
        <v>L_Che378</v>
      </c>
      <c r="D125" s="67">
        <f>'[1]Формат ИПР'!X113</f>
        <v>112.04421091478262</v>
      </c>
      <c r="E125" s="67">
        <f>'[1]Формат ИПР'!Z113</f>
        <v>3.43279815</v>
      </c>
      <c r="F125" s="67">
        <f t="shared" si="51"/>
        <v>0</v>
      </c>
      <c r="G125" s="67">
        <f t="shared" si="51"/>
        <v>0</v>
      </c>
      <c r="H125" s="67">
        <f t="shared" si="51"/>
        <v>0</v>
      </c>
      <c r="I125" s="67">
        <f t="shared" si="51"/>
        <v>3.43279815</v>
      </c>
      <c r="J125" s="58">
        <f>'[1]Формат ИПР'!AB113</f>
        <v>0</v>
      </c>
      <c r="K125" s="67">
        <v>0</v>
      </c>
      <c r="L125" s="67">
        <v>0</v>
      </c>
      <c r="M125" s="67">
        <v>0</v>
      </c>
      <c r="N125" s="67">
        <v>0</v>
      </c>
      <c r="O125" s="58">
        <f>'[1]Формат ИПР'!AD113</f>
        <v>7.274477E-2</v>
      </c>
      <c r="P125" s="67">
        <v>0</v>
      </c>
      <c r="Q125" s="67">
        <v>0</v>
      </c>
      <c r="R125" s="67">
        <v>0</v>
      </c>
      <c r="S125" s="67">
        <f t="shared" si="56"/>
        <v>7.274477E-2</v>
      </c>
      <c r="T125" s="58">
        <f>'[1]Формат ИПР'!AF113</f>
        <v>3.3600533800000001</v>
      </c>
      <c r="U125" s="67">
        <v>0</v>
      </c>
      <c r="V125" s="67">
        <v>0</v>
      </c>
      <c r="W125" s="67">
        <v>0</v>
      </c>
      <c r="X125" s="67">
        <f t="shared" si="53"/>
        <v>3.3600533800000001</v>
      </c>
      <c r="Y125" s="67">
        <f>'[1]Формат ИПР'!AH113</f>
        <v>0</v>
      </c>
      <c r="Z125" s="67">
        <v>0</v>
      </c>
      <c r="AA125" s="67">
        <v>0</v>
      </c>
      <c r="AB125" s="67">
        <v>0</v>
      </c>
      <c r="AC125" s="67">
        <v>0</v>
      </c>
      <c r="AD125" s="67">
        <f>'[1]Формат ИПР'!AV113</f>
        <v>91.331999999999979</v>
      </c>
      <c r="AE125" s="67">
        <f>'[1]Формат ИПР'!AX113</f>
        <v>21.801686480000001</v>
      </c>
      <c r="AF125" s="67">
        <f t="shared" si="54"/>
        <v>0</v>
      </c>
      <c r="AG125" s="67">
        <f t="shared" si="54"/>
        <v>14.136387389999999</v>
      </c>
      <c r="AH125" s="67">
        <f t="shared" si="54"/>
        <v>0.76199934000000002</v>
      </c>
      <c r="AI125" s="67">
        <f t="shared" si="54"/>
        <v>6.9032997500000013</v>
      </c>
      <c r="AJ125" s="67">
        <f>'[1]Формат ИПР'!AZ113</f>
        <v>0</v>
      </c>
      <c r="AK125" s="58">
        <v>0</v>
      </c>
      <c r="AL125" s="58">
        <v>0</v>
      </c>
      <c r="AM125" s="58">
        <v>0</v>
      </c>
      <c r="AN125" s="58">
        <v>0</v>
      </c>
      <c r="AO125" s="67">
        <f>'[1]Формат ИПР'!BB113</f>
        <v>0</v>
      </c>
      <c r="AP125" s="58">
        <v>0</v>
      </c>
      <c r="AQ125" s="58">
        <f t="shared" si="55"/>
        <v>0</v>
      </c>
      <c r="AR125" s="58">
        <v>0</v>
      </c>
      <c r="AS125" s="58">
        <v>0</v>
      </c>
      <c r="AT125" s="67">
        <f>'[1]Формат ИПР'!BD113</f>
        <v>21.801686480000001</v>
      </c>
      <c r="AU125" s="58">
        <v>0</v>
      </c>
      <c r="AV125" s="58">
        <v>14.136387389999999</v>
      </c>
      <c r="AW125" s="58">
        <v>0.76199934000000002</v>
      </c>
      <c r="AX125" s="58">
        <f>AT125-AU125-AV125-AW125</f>
        <v>6.9032997500000013</v>
      </c>
      <c r="AY125" s="67">
        <f>'[1]Формат ИПР'!BF113</f>
        <v>0</v>
      </c>
      <c r="AZ125" s="58">
        <v>0</v>
      </c>
      <c r="BA125" s="58">
        <v>0</v>
      </c>
      <c r="BB125" s="58">
        <v>0</v>
      </c>
      <c r="BC125" s="58">
        <v>0</v>
      </c>
      <c r="BD125" s="17"/>
      <c r="BT125" s="62"/>
    </row>
    <row r="126" spans="1:72" s="60" customFormat="1" ht="78" x14ac:dyDescent="0.35">
      <c r="A126" s="65" t="str">
        <f>'[1]Формат ИПР'!A114</f>
        <v>1.1.4</v>
      </c>
      <c r="B126" s="66" t="str">
        <f>'[1]Формат ИПР'!B114</f>
        <v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v>
      </c>
      <c r="C126" s="65" t="str">
        <f>'[1]Формат ИПР'!C114</f>
        <v>L_Che379</v>
      </c>
      <c r="D126" s="67">
        <f>'[1]Формат ИПР'!X114</f>
        <v>53.567751685792445</v>
      </c>
      <c r="E126" s="67">
        <f>'[1]Формат ИПР'!Z114</f>
        <v>1.6821962500000001</v>
      </c>
      <c r="F126" s="67">
        <f t="shared" si="51"/>
        <v>0</v>
      </c>
      <c r="G126" s="67">
        <f t="shared" si="51"/>
        <v>0</v>
      </c>
      <c r="H126" s="67">
        <f t="shared" si="51"/>
        <v>0</v>
      </c>
      <c r="I126" s="67">
        <f t="shared" si="51"/>
        <v>1.6821962500000001</v>
      </c>
      <c r="J126" s="58">
        <f>'[1]Формат ИПР'!AB114</f>
        <v>0</v>
      </c>
      <c r="K126" s="67">
        <v>0</v>
      </c>
      <c r="L126" s="67">
        <v>0</v>
      </c>
      <c r="M126" s="67">
        <v>0</v>
      </c>
      <c r="N126" s="67">
        <v>0</v>
      </c>
      <c r="O126" s="58">
        <f>'[1]Формат ИПР'!AD114</f>
        <v>1.4240042500000001</v>
      </c>
      <c r="P126" s="67">
        <v>0</v>
      </c>
      <c r="Q126" s="67">
        <v>0</v>
      </c>
      <c r="R126" s="67">
        <v>0</v>
      </c>
      <c r="S126" s="67">
        <f>O126</f>
        <v>1.4240042500000001</v>
      </c>
      <c r="T126" s="58">
        <f>'[1]Формат ИПР'!AF114</f>
        <v>0.25819200000000003</v>
      </c>
      <c r="U126" s="67">
        <v>0</v>
      </c>
      <c r="V126" s="67">
        <v>0</v>
      </c>
      <c r="W126" s="67">
        <v>0</v>
      </c>
      <c r="X126" s="67">
        <f t="shared" si="53"/>
        <v>0.25819200000000003</v>
      </c>
      <c r="Y126" s="67">
        <f>'[1]Формат ИПР'!AH114</f>
        <v>0</v>
      </c>
      <c r="Z126" s="67">
        <v>0</v>
      </c>
      <c r="AA126" s="67">
        <v>0</v>
      </c>
      <c r="AB126" s="67">
        <v>0</v>
      </c>
      <c r="AC126" s="67">
        <v>0</v>
      </c>
      <c r="AD126" s="67">
        <f>'[1]Формат ИПР'!AV114</f>
        <v>44.75</v>
      </c>
      <c r="AE126" s="67">
        <f>'[1]Формат ИПР'!AX114</f>
        <v>10.967371119999999</v>
      </c>
      <c r="AF126" s="67">
        <f t="shared" si="54"/>
        <v>0</v>
      </c>
      <c r="AG126" s="67">
        <f t="shared" si="54"/>
        <v>8.0839185400000009</v>
      </c>
      <c r="AH126" s="67">
        <f t="shared" si="54"/>
        <v>0.53589081000000005</v>
      </c>
      <c r="AI126" s="67">
        <f t="shared" si="54"/>
        <v>2.3475617699999991</v>
      </c>
      <c r="AJ126" s="67">
        <f>'[1]Формат ИПР'!AZ114</f>
        <v>0</v>
      </c>
      <c r="AK126" s="58">
        <v>0</v>
      </c>
      <c r="AL126" s="58">
        <v>0</v>
      </c>
      <c r="AM126" s="58">
        <v>0</v>
      </c>
      <c r="AN126" s="58">
        <v>0</v>
      </c>
      <c r="AO126" s="67">
        <f>'[1]Формат ИПР'!BB114</f>
        <v>1.4240042500000001</v>
      </c>
      <c r="AP126" s="58">
        <v>0</v>
      </c>
      <c r="AQ126" s="58">
        <v>0</v>
      </c>
      <c r="AR126" s="58">
        <v>0</v>
      </c>
      <c r="AS126" s="58">
        <v>1.4240042500000001</v>
      </c>
      <c r="AT126" s="67">
        <f>'[1]Формат ИПР'!BD114</f>
        <v>9.5433668699999998</v>
      </c>
      <c r="AU126" s="58">
        <v>0</v>
      </c>
      <c r="AV126" s="58">
        <v>8.0839185400000009</v>
      </c>
      <c r="AW126" s="58">
        <v>0.53589081000000005</v>
      </c>
      <c r="AX126" s="58">
        <f>AT126-AU126-AV126-AW126</f>
        <v>0.92355751999999891</v>
      </c>
      <c r="AY126" s="67">
        <f>'[1]Формат ИПР'!BF114</f>
        <v>0</v>
      </c>
      <c r="AZ126" s="58">
        <v>0</v>
      </c>
      <c r="BA126" s="58">
        <v>0</v>
      </c>
      <c r="BB126" s="58">
        <v>0</v>
      </c>
      <c r="BC126" s="58">
        <v>0</v>
      </c>
      <c r="BD126" s="17"/>
      <c r="BT126" s="62"/>
    </row>
    <row r="127" spans="1:72" s="60" customFormat="1" ht="78" x14ac:dyDescent="0.35">
      <c r="A127" s="65" t="str">
        <f>'[1]Формат ИПР'!A115</f>
        <v>1.1.4</v>
      </c>
      <c r="B127" s="66" t="str">
        <f>'[1]Формат ИПР'!B115</f>
        <v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v>
      </c>
      <c r="C127" s="65" t="str">
        <f>'[1]Формат ИПР'!C115</f>
        <v>L_Che380</v>
      </c>
      <c r="D127" s="67">
        <f>'[1]Формат ИПР'!X115</f>
        <v>0</v>
      </c>
      <c r="E127" s="67">
        <f>'[1]Формат ИПР'!Z115</f>
        <v>14.47374853</v>
      </c>
      <c r="F127" s="67">
        <f t="shared" si="51"/>
        <v>0</v>
      </c>
      <c r="G127" s="67">
        <f t="shared" si="51"/>
        <v>10.871376489999999</v>
      </c>
      <c r="H127" s="67">
        <f t="shared" si="51"/>
        <v>0.82502997</v>
      </c>
      <c r="I127" s="67">
        <f t="shared" si="51"/>
        <v>2.7773420700000004</v>
      </c>
      <c r="J127" s="58">
        <f>'[1]Формат ИПР'!AB115</f>
        <v>0</v>
      </c>
      <c r="K127" s="67">
        <v>0</v>
      </c>
      <c r="L127" s="67">
        <v>0</v>
      </c>
      <c r="M127" s="67">
        <v>0</v>
      </c>
      <c r="N127" s="67">
        <f>J127</f>
        <v>0</v>
      </c>
      <c r="O127" s="58">
        <f>'[1]Формат ИПР'!AD115</f>
        <v>14.47374853</v>
      </c>
      <c r="P127" s="67">
        <v>0</v>
      </c>
      <c r="Q127" s="67">
        <v>10.871376489999999</v>
      </c>
      <c r="R127" s="67">
        <v>0.82502997</v>
      </c>
      <c r="S127" s="67">
        <f>O127-P127-Q127-R127</f>
        <v>2.7773420700000004</v>
      </c>
      <c r="T127" s="58">
        <f>'[1]Формат ИПР'!AF115</f>
        <v>0</v>
      </c>
      <c r="U127" s="67">
        <v>0</v>
      </c>
      <c r="V127" s="67">
        <v>0</v>
      </c>
      <c r="W127" s="67">
        <v>0</v>
      </c>
      <c r="X127" s="67">
        <f t="shared" si="53"/>
        <v>0</v>
      </c>
      <c r="Y127" s="67">
        <f>'[1]Формат ИПР'!AH115</f>
        <v>0</v>
      </c>
      <c r="Z127" s="67">
        <v>0</v>
      </c>
      <c r="AA127" s="67">
        <v>0</v>
      </c>
      <c r="AB127" s="67">
        <v>0</v>
      </c>
      <c r="AC127" s="67">
        <v>0</v>
      </c>
      <c r="AD127" s="67">
        <f>'[1]Формат ИПР'!AV115</f>
        <v>0</v>
      </c>
      <c r="AE127" s="67">
        <f>'[1]Формат ИПР'!AX115</f>
        <v>0</v>
      </c>
      <c r="AF127" s="67">
        <f t="shared" si="54"/>
        <v>0</v>
      </c>
      <c r="AG127" s="67">
        <f t="shared" si="54"/>
        <v>0</v>
      </c>
      <c r="AH127" s="67">
        <f t="shared" si="54"/>
        <v>0</v>
      </c>
      <c r="AI127" s="67">
        <f t="shared" si="54"/>
        <v>0</v>
      </c>
      <c r="AJ127" s="67">
        <f>'[1]Формат ИПР'!AZ115</f>
        <v>0</v>
      </c>
      <c r="AK127" s="58">
        <v>0</v>
      </c>
      <c r="AL127" s="58">
        <v>0</v>
      </c>
      <c r="AM127" s="58">
        <v>0</v>
      </c>
      <c r="AN127" s="58">
        <v>0</v>
      </c>
      <c r="AO127" s="67">
        <f>'[1]Формат ИПР'!BB115</f>
        <v>0</v>
      </c>
      <c r="AP127" s="58">
        <v>0</v>
      </c>
      <c r="AQ127" s="58">
        <f t="shared" ref="AQ127" si="58">AO127</f>
        <v>0</v>
      </c>
      <c r="AR127" s="58">
        <v>0</v>
      </c>
      <c r="AS127" s="58">
        <v>0</v>
      </c>
      <c r="AT127" s="67">
        <f>'[1]Формат ИПР'!BD115</f>
        <v>0</v>
      </c>
      <c r="AU127" s="58">
        <v>0</v>
      </c>
      <c r="AV127" s="58">
        <v>0</v>
      </c>
      <c r="AW127" s="58">
        <v>0</v>
      </c>
      <c r="AX127" s="58">
        <v>0</v>
      </c>
      <c r="AY127" s="67">
        <f>'[1]Формат ИПР'!BF115</f>
        <v>0</v>
      </c>
      <c r="AZ127" s="58">
        <v>0</v>
      </c>
      <c r="BA127" s="58">
        <v>0</v>
      </c>
      <c r="BB127" s="58">
        <v>0</v>
      </c>
      <c r="BC127" s="58">
        <v>0</v>
      </c>
      <c r="BD127" s="17"/>
      <c r="BT127" s="62"/>
    </row>
    <row r="128" spans="1:72" s="60" customFormat="1" ht="31.2" x14ac:dyDescent="0.35">
      <c r="A128" s="63" t="s">
        <v>174</v>
      </c>
      <c r="B128" s="64" t="s">
        <v>175</v>
      </c>
      <c r="C128" s="63" t="s">
        <v>74</v>
      </c>
      <c r="D128" s="67">
        <v>0</v>
      </c>
      <c r="E128" s="67">
        <v>0</v>
      </c>
      <c r="F128" s="67">
        <v>0</v>
      </c>
      <c r="G128" s="67">
        <v>0</v>
      </c>
      <c r="H128" s="67">
        <v>0</v>
      </c>
      <c r="I128" s="67">
        <v>0</v>
      </c>
      <c r="J128" s="67">
        <v>0</v>
      </c>
      <c r="K128" s="67">
        <v>0</v>
      </c>
      <c r="L128" s="67">
        <v>0</v>
      </c>
      <c r="M128" s="67">
        <v>0</v>
      </c>
      <c r="N128" s="67">
        <v>0</v>
      </c>
      <c r="O128" s="67">
        <v>0</v>
      </c>
      <c r="P128" s="67">
        <v>0</v>
      </c>
      <c r="Q128" s="67">
        <v>0</v>
      </c>
      <c r="R128" s="67">
        <v>0</v>
      </c>
      <c r="S128" s="67">
        <v>0</v>
      </c>
      <c r="T128" s="67">
        <v>0</v>
      </c>
      <c r="U128" s="67">
        <v>0</v>
      </c>
      <c r="V128" s="67">
        <v>0</v>
      </c>
      <c r="W128" s="67">
        <v>0</v>
      </c>
      <c r="X128" s="67">
        <v>0</v>
      </c>
      <c r="Y128" s="67">
        <v>0</v>
      </c>
      <c r="Z128" s="67">
        <v>0</v>
      </c>
      <c r="AA128" s="67">
        <v>0</v>
      </c>
      <c r="AB128" s="67">
        <v>0</v>
      </c>
      <c r="AC128" s="67">
        <v>0</v>
      </c>
      <c r="AD128" s="67">
        <v>0</v>
      </c>
      <c r="AE128" s="67">
        <v>0</v>
      </c>
      <c r="AF128" s="67">
        <v>0</v>
      </c>
      <c r="AG128" s="67">
        <v>0</v>
      </c>
      <c r="AH128" s="67">
        <v>0</v>
      </c>
      <c r="AI128" s="67">
        <v>0</v>
      </c>
      <c r="AJ128" s="67">
        <v>0</v>
      </c>
      <c r="AK128" s="67">
        <v>0</v>
      </c>
      <c r="AL128" s="67">
        <v>0</v>
      </c>
      <c r="AM128" s="67">
        <v>0</v>
      </c>
      <c r="AN128" s="67">
        <v>0</v>
      </c>
      <c r="AO128" s="67">
        <v>0</v>
      </c>
      <c r="AP128" s="67">
        <v>0</v>
      </c>
      <c r="AQ128" s="67">
        <v>0</v>
      </c>
      <c r="AR128" s="67">
        <v>0</v>
      </c>
      <c r="AS128" s="67">
        <v>0</v>
      </c>
      <c r="AT128" s="67">
        <v>0</v>
      </c>
      <c r="AU128" s="67">
        <v>0</v>
      </c>
      <c r="AV128" s="67">
        <v>0</v>
      </c>
      <c r="AW128" s="67">
        <v>0</v>
      </c>
      <c r="AX128" s="67">
        <v>0</v>
      </c>
      <c r="AY128" s="67">
        <v>0</v>
      </c>
      <c r="AZ128" s="67">
        <v>0</v>
      </c>
      <c r="BA128" s="67">
        <v>0</v>
      </c>
      <c r="BB128" s="67">
        <v>0</v>
      </c>
      <c r="BC128" s="67">
        <v>0</v>
      </c>
      <c r="BD128" s="17"/>
      <c r="BT128" s="62"/>
    </row>
    <row r="129" spans="1:72" s="60" customFormat="1" ht="18" x14ac:dyDescent="0.35">
      <c r="A129" s="63" t="s">
        <v>176</v>
      </c>
      <c r="B129" s="64" t="s">
        <v>177</v>
      </c>
      <c r="C129" s="63" t="s">
        <v>74</v>
      </c>
      <c r="D129" s="67">
        <f>SUM(D130:D220)</f>
        <v>678.24744206360003</v>
      </c>
      <c r="E129" s="67">
        <f t="shared" ref="E129:BC129" si="59">SUM(E130:E220)</f>
        <v>894.44766097000002</v>
      </c>
      <c r="F129" s="67">
        <f t="shared" si="59"/>
        <v>870.99378975000002</v>
      </c>
      <c r="G129" s="67">
        <f t="shared" si="59"/>
        <v>0</v>
      </c>
      <c r="H129" s="67">
        <f t="shared" si="59"/>
        <v>9.744530000000001</v>
      </c>
      <c r="I129" s="67">
        <f t="shared" si="59"/>
        <v>13.709341220000002</v>
      </c>
      <c r="J129" s="67">
        <f t="shared" si="59"/>
        <v>549.0738199499998</v>
      </c>
      <c r="K129" s="67">
        <f t="shared" si="59"/>
        <v>546.97208994999983</v>
      </c>
      <c r="L129" s="67">
        <f t="shared" si="59"/>
        <v>0</v>
      </c>
      <c r="M129" s="67">
        <f t="shared" si="59"/>
        <v>2.1017299999999999</v>
      </c>
      <c r="N129" s="67">
        <f t="shared" si="59"/>
        <v>0</v>
      </c>
      <c r="O129" s="67">
        <f t="shared" si="59"/>
        <v>337.73104102000013</v>
      </c>
      <c r="P129" s="67">
        <f t="shared" si="59"/>
        <v>324.02169980000014</v>
      </c>
      <c r="Q129" s="67">
        <f t="shared" si="59"/>
        <v>0</v>
      </c>
      <c r="R129" s="67">
        <f t="shared" si="59"/>
        <v>0</v>
      </c>
      <c r="S129" s="67">
        <f t="shared" si="59"/>
        <v>13.709341220000002</v>
      </c>
      <c r="T129" s="67">
        <f t="shared" si="59"/>
        <v>7.6427999999999994</v>
      </c>
      <c r="U129" s="67">
        <f t="shared" si="59"/>
        <v>0</v>
      </c>
      <c r="V129" s="67">
        <f t="shared" si="59"/>
        <v>0</v>
      </c>
      <c r="W129" s="67">
        <f t="shared" si="59"/>
        <v>7.6427999999999994</v>
      </c>
      <c r="X129" s="67">
        <f t="shared" si="59"/>
        <v>0</v>
      </c>
      <c r="Y129" s="67">
        <f t="shared" si="59"/>
        <v>0</v>
      </c>
      <c r="Z129" s="67">
        <f t="shared" si="59"/>
        <v>0</v>
      </c>
      <c r="AA129" s="67">
        <f t="shared" si="59"/>
        <v>0</v>
      </c>
      <c r="AB129" s="67">
        <f t="shared" si="59"/>
        <v>0</v>
      </c>
      <c r="AC129" s="67">
        <f t="shared" si="59"/>
        <v>0</v>
      </c>
      <c r="AD129" s="67">
        <f t="shared" si="59"/>
        <v>0.60593333333333321</v>
      </c>
      <c r="AE129" s="67">
        <f t="shared" si="59"/>
        <v>249.57419430000004</v>
      </c>
      <c r="AF129" s="67">
        <f t="shared" si="59"/>
        <v>195.17640732000004</v>
      </c>
      <c r="AG129" s="67">
        <f t="shared" si="59"/>
        <v>0</v>
      </c>
      <c r="AH129" s="67">
        <f t="shared" si="59"/>
        <v>54.397786979999999</v>
      </c>
      <c r="AI129" s="67">
        <f t="shared" si="59"/>
        <v>0</v>
      </c>
      <c r="AJ129" s="67">
        <f t="shared" si="59"/>
        <v>0</v>
      </c>
      <c r="AK129" s="67">
        <f t="shared" si="59"/>
        <v>0</v>
      </c>
      <c r="AL129" s="67">
        <f t="shared" si="59"/>
        <v>0</v>
      </c>
      <c r="AM129" s="67">
        <f t="shared" si="59"/>
        <v>0</v>
      </c>
      <c r="AN129" s="67">
        <f t="shared" si="59"/>
        <v>0</v>
      </c>
      <c r="AO129" s="67">
        <f t="shared" si="59"/>
        <v>196.02046182000004</v>
      </c>
      <c r="AP129" s="67">
        <f t="shared" si="59"/>
        <v>195.17640732000004</v>
      </c>
      <c r="AQ129" s="67">
        <f t="shared" si="59"/>
        <v>0</v>
      </c>
      <c r="AR129" s="67">
        <f t="shared" si="59"/>
        <v>0.84405450000000004</v>
      </c>
      <c r="AS129" s="67">
        <f t="shared" si="59"/>
        <v>0</v>
      </c>
      <c r="AT129" s="67">
        <f t="shared" si="59"/>
        <v>53.553732480000001</v>
      </c>
      <c r="AU129" s="67">
        <f t="shared" si="59"/>
        <v>0</v>
      </c>
      <c r="AV129" s="67">
        <f t="shared" si="59"/>
        <v>0</v>
      </c>
      <c r="AW129" s="67">
        <f t="shared" si="59"/>
        <v>53.553732480000001</v>
      </c>
      <c r="AX129" s="67">
        <f t="shared" si="59"/>
        <v>0</v>
      </c>
      <c r="AY129" s="67">
        <f t="shared" si="59"/>
        <v>0</v>
      </c>
      <c r="AZ129" s="67">
        <f t="shared" si="59"/>
        <v>0</v>
      </c>
      <c r="BA129" s="67">
        <f t="shared" si="59"/>
        <v>0</v>
      </c>
      <c r="BB129" s="67">
        <f t="shared" si="59"/>
        <v>0</v>
      </c>
      <c r="BC129" s="67">
        <f t="shared" si="59"/>
        <v>0</v>
      </c>
      <c r="BD129" s="17"/>
      <c r="BT129" s="62"/>
    </row>
    <row r="130" spans="1:72" s="60" customFormat="1" ht="109.2" x14ac:dyDescent="0.35">
      <c r="A130" s="65" t="str">
        <f>'[1]Формат ИПР'!A118</f>
        <v>1.1.6</v>
      </c>
      <c r="B130" s="66" t="str">
        <f>'[1]Формат ИПР'!B118</f>
        <v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</c>
      <c r="C130" s="65" t="str">
        <f>'[1]Формат ИПР'!C118</f>
        <v>F_prj_109108_5385</v>
      </c>
      <c r="D130" s="67">
        <f>'[1]Формат ИПР'!X118</f>
        <v>20.854334999999999</v>
      </c>
      <c r="E130" s="67">
        <f>'[1]Формат ИПР'!Z118</f>
        <v>20.854334999999999</v>
      </c>
      <c r="F130" s="67">
        <f t="shared" ref="F130:I145" si="60">K130+P130+U130+Z130</f>
        <v>20.854334999999999</v>
      </c>
      <c r="G130" s="67">
        <f t="shared" si="60"/>
        <v>0</v>
      </c>
      <c r="H130" s="67">
        <f t="shared" si="60"/>
        <v>0</v>
      </c>
      <c r="I130" s="67">
        <f t="shared" si="60"/>
        <v>0</v>
      </c>
      <c r="J130" s="58">
        <f>'[1]Формат ИПР'!AB118</f>
        <v>20.854334999999999</v>
      </c>
      <c r="K130" s="67">
        <f>J130</f>
        <v>20.854334999999999</v>
      </c>
      <c r="L130" s="67">
        <v>0</v>
      </c>
      <c r="M130" s="67">
        <v>0</v>
      </c>
      <c r="N130" s="67">
        <v>0</v>
      </c>
      <c r="O130" s="58">
        <f>'[1]Формат ИПР'!AD118</f>
        <v>0</v>
      </c>
      <c r="P130" s="67">
        <v>0</v>
      </c>
      <c r="Q130" s="67">
        <v>0</v>
      </c>
      <c r="R130" s="67">
        <v>0</v>
      </c>
      <c r="S130" s="67">
        <v>0</v>
      </c>
      <c r="T130" s="58">
        <f>'[1]Формат ИПР'!AF118</f>
        <v>0</v>
      </c>
      <c r="U130" s="67">
        <v>0</v>
      </c>
      <c r="V130" s="67">
        <v>0</v>
      </c>
      <c r="W130" s="67">
        <v>0</v>
      </c>
      <c r="X130" s="67">
        <f t="shared" ref="X130:X200" si="61">T130-U130-V130-W130</f>
        <v>0</v>
      </c>
      <c r="Y130" s="67">
        <f>'[1]Формат ИПР'!AH118</f>
        <v>0</v>
      </c>
      <c r="Z130" s="67">
        <v>0</v>
      </c>
      <c r="AA130" s="67">
        <v>0</v>
      </c>
      <c r="AB130" s="67">
        <v>0</v>
      </c>
      <c r="AC130" s="67">
        <v>0</v>
      </c>
      <c r="AD130" s="67">
        <f>'[1]Формат ИПР'!AV118</f>
        <v>0</v>
      </c>
      <c r="AE130" s="67">
        <f>'[1]Формат ИПР'!AX118</f>
        <v>0</v>
      </c>
      <c r="AF130" s="67">
        <f t="shared" ref="AF130:AI145" si="62">AK130+AP130+AU130+AZ130</f>
        <v>0</v>
      </c>
      <c r="AG130" s="67">
        <f t="shared" si="62"/>
        <v>0</v>
      </c>
      <c r="AH130" s="67">
        <f t="shared" si="62"/>
        <v>0</v>
      </c>
      <c r="AI130" s="67">
        <f t="shared" si="62"/>
        <v>0</v>
      </c>
      <c r="AJ130" s="67">
        <f>'[1]Формат ИПР'!AZ118</f>
        <v>0</v>
      </c>
      <c r="AK130" s="58">
        <v>0</v>
      </c>
      <c r="AL130" s="58">
        <v>0</v>
      </c>
      <c r="AM130" s="58">
        <v>0</v>
      </c>
      <c r="AN130" s="58">
        <v>0</v>
      </c>
      <c r="AO130" s="67">
        <f>'[1]Формат ИПР'!BB118</f>
        <v>0</v>
      </c>
      <c r="AP130" s="58">
        <v>0</v>
      </c>
      <c r="AQ130" s="58">
        <f t="shared" ref="AQ130" si="63">AO130</f>
        <v>0</v>
      </c>
      <c r="AR130" s="58">
        <v>0</v>
      </c>
      <c r="AS130" s="58">
        <v>0</v>
      </c>
      <c r="AT130" s="67">
        <f>'[1]Формат ИПР'!BD118</f>
        <v>0</v>
      </c>
      <c r="AU130" s="58">
        <v>0</v>
      </c>
      <c r="AV130" s="58">
        <v>0</v>
      </c>
      <c r="AW130" s="58">
        <v>0</v>
      </c>
      <c r="AX130" s="58">
        <v>0</v>
      </c>
      <c r="AY130" s="67">
        <f>'[1]Формат ИПР'!BF118</f>
        <v>0</v>
      </c>
      <c r="AZ130" s="58">
        <v>0</v>
      </c>
      <c r="BA130" s="58">
        <v>0</v>
      </c>
      <c r="BB130" s="58">
        <v>0</v>
      </c>
      <c r="BC130" s="58">
        <v>0</v>
      </c>
      <c r="BD130" s="17"/>
      <c r="BT130" s="62"/>
    </row>
    <row r="131" spans="1:72" s="60" customFormat="1" ht="78" x14ac:dyDescent="0.35">
      <c r="A131" s="65" t="str">
        <f>'[1]Формат ИПР'!A119</f>
        <v>1.1.6</v>
      </c>
      <c r="B131" s="66" t="str">
        <f>'[1]Формат ИПР'!B119</f>
        <v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v>
      </c>
      <c r="C131" s="65" t="str">
        <f>'[1]Формат ИПР'!C119</f>
        <v>K_Che263</v>
      </c>
      <c r="D131" s="67">
        <f>'[1]Формат ИПР'!X119</f>
        <v>16.915030362571954</v>
      </c>
      <c r="E131" s="67">
        <f>'[1]Формат ИПР'!Z119</f>
        <v>23.768383350000001</v>
      </c>
      <c r="F131" s="67">
        <f t="shared" si="60"/>
        <v>23.768383350000001</v>
      </c>
      <c r="G131" s="67">
        <f t="shared" si="60"/>
        <v>0</v>
      </c>
      <c r="H131" s="67">
        <f t="shared" si="60"/>
        <v>0</v>
      </c>
      <c r="I131" s="67">
        <f t="shared" si="60"/>
        <v>0</v>
      </c>
      <c r="J131" s="58">
        <f>'[1]Формат ИПР'!AB119</f>
        <v>0</v>
      </c>
      <c r="K131" s="67">
        <v>0</v>
      </c>
      <c r="L131" s="67">
        <v>0</v>
      </c>
      <c r="M131" s="67">
        <v>0</v>
      </c>
      <c r="N131" s="67">
        <v>0</v>
      </c>
      <c r="O131" s="58">
        <f>'[1]Формат ИПР'!AD119</f>
        <v>23.768383350000001</v>
      </c>
      <c r="P131" s="67">
        <v>23.768383350000001</v>
      </c>
      <c r="Q131" s="67">
        <v>0</v>
      </c>
      <c r="R131" s="67">
        <v>0</v>
      </c>
      <c r="S131" s="67">
        <f t="shared" ref="S131:S193" si="64">O131-P131-Q131-R131</f>
        <v>0</v>
      </c>
      <c r="T131" s="58">
        <f>'[1]Формат ИПР'!AF119</f>
        <v>0</v>
      </c>
      <c r="U131" s="67">
        <v>0</v>
      </c>
      <c r="V131" s="67">
        <v>0</v>
      </c>
      <c r="W131" s="67">
        <v>0</v>
      </c>
      <c r="X131" s="67">
        <f t="shared" si="61"/>
        <v>0</v>
      </c>
      <c r="Y131" s="67">
        <f>'[1]Формат ИПР'!AH119</f>
        <v>0</v>
      </c>
      <c r="Z131" s="67">
        <v>0</v>
      </c>
      <c r="AA131" s="67">
        <v>0</v>
      </c>
      <c r="AB131" s="67">
        <v>0</v>
      </c>
      <c r="AC131" s="67">
        <v>0</v>
      </c>
      <c r="AD131" s="67">
        <f>'[1]Формат ИПР'!AV119</f>
        <v>0</v>
      </c>
      <c r="AE131" s="67">
        <f>'[1]Формат ИПР'!AX119</f>
        <v>16.901440190000002</v>
      </c>
      <c r="AF131" s="67">
        <f t="shared" si="62"/>
        <v>16.901440190000002</v>
      </c>
      <c r="AG131" s="67">
        <f t="shared" si="62"/>
        <v>0</v>
      </c>
      <c r="AH131" s="67">
        <f t="shared" si="62"/>
        <v>0</v>
      </c>
      <c r="AI131" s="67">
        <f t="shared" si="62"/>
        <v>0</v>
      </c>
      <c r="AJ131" s="67">
        <f>'[1]Формат ИПР'!AZ119</f>
        <v>0</v>
      </c>
      <c r="AK131" s="58">
        <v>0</v>
      </c>
      <c r="AL131" s="58">
        <v>0</v>
      </c>
      <c r="AM131" s="58">
        <v>0</v>
      </c>
      <c r="AN131" s="58">
        <v>0</v>
      </c>
      <c r="AO131" s="67">
        <f>'[1]Формат ИПР'!BB119</f>
        <v>16.901440190000002</v>
      </c>
      <c r="AP131" s="58">
        <f>AO131</f>
        <v>16.901440190000002</v>
      </c>
      <c r="AQ131" s="58">
        <v>0</v>
      </c>
      <c r="AR131" s="58">
        <v>0</v>
      </c>
      <c r="AS131" s="58">
        <v>0</v>
      </c>
      <c r="AT131" s="67">
        <f>'[1]Формат ИПР'!BD119</f>
        <v>0</v>
      </c>
      <c r="AU131" s="58">
        <v>0</v>
      </c>
      <c r="AV131" s="58">
        <v>0</v>
      </c>
      <c r="AW131" s="58">
        <v>0</v>
      </c>
      <c r="AX131" s="58">
        <v>0</v>
      </c>
      <c r="AY131" s="67">
        <f>'[1]Формат ИПР'!BF119</f>
        <v>0</v>
      </c>
      <c r="AZ131" s="58">
        <v>0</v>
      </c>
      <c r="BA131" s="58">
        <v>0</v>
      </c>
      <c r="BB131" s="58">
        <v>0</v>
      </c>
      <c r="BC131" s="58">
        <v>0</v>
      </c>
      <c r="BD131" s="17"/>
      <c r="BT131" s="62"/>
    </row>
    <row r="132" spans="1:72" s="60" customFormat="1" ht="78" x14ac:dyDescent="0.35">
      <c r="A132" s="65" t="str">
        <f>'[1]Формат ИПР'!A120</f>
        <v>1.1.6</v>
      </c>
      <c r="B132" s="66" t="str">
        <f>'[1]Формат ИПР'!B120</f>
        <v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v>
      </c>
      <c r="C132" s="65" t="str">
        <f>'[1]Формат ИПР'!C120</f>
        <v>K_Che290</v>
      </c>
      <c r="D132" s="67">
        <f>'[1]Формат ИПР'!X120</f>
        <v>1.9057112180251714</v>
      </c>
      <c r="E132" s="67">
        <f>'[1]Формат ИПР'!Z120</f>
        <v>10.34421755</v>
      </c>
      <c r="F132" s="67">
        <f t="shared" si="60"/>
        <v>10.34421755</v>
      </c>
      <c r="G132" s="67">
        <f t="shared" si="60"/>
        <v>0</v>
      </c>
      <c r="H132" s="67">
        <f t="shared" si="60"/>
        <v>0</v>
      </c>
      <c r="I132" s="67">
        <f t="shared" si="60"/>
        <v>0</v>
      </c>
      <c r="J132" s="58">
        <f>'[1]Формат ИПР'!AB120</f>
        <v>0</v>
      </c>
      <c r="K132" s="67">
        <v>0</v>
      </c>
      <c r="L132" s="67">
        <v>0</v>
      </c>
      <c r="M132" s="67">
        <v>0</v>
      </c>
      <c r="N132" s="67">
        <v>0</v>
      </c>
      <c r="O132" s="58">
        <f>'[1]Формат ИПР'!AD120</f>
        <v>10.34421755</v>
      </c>
      <c r="P132" s="67">
        <v>10.34421755</v>
      </c>
      <c r="Q132" s="67">
        <v>0</v>
      </c>
      <c r="R132" s="67">
        <v>0</v>
      </c>
      <c r="S132" s="67">
        <f t="shared" si="64"/>
        <v>0</v>
      </c>
      <c r="T132" s="58">
        <f>'[1]Формат ИПР'!AF120</f>
        <v>0</v>
      </c>
      <c r="U132" s="67">
        <v>0</v>
      </c>
      <c r="V132" s="67">
        <v>0</v>
      </c>
      <c r="W132" s="67">
        <v>0</v>
      </c>
      <c r="X132" s="67">
        <f t="shared" si="61"/>
        <v>0</v>
      </c>
      <c r="Y132" s="67">
        <f>'[1]Формат ИПР'!AH120</f>
        <v>0</v>
      </c>
      <c r="Z132" s="67">
        <v>0</v>
      </c>
      <c r="AA132" s="67">
        <v>0</v>
      </c>
      <c r="AB132" s="67">
        <v>0</v>
      </c>
      <c r="AC132" s="67">
        <v>0</v>
      </c>
      <c r="AD132" s="67">
        <f>'[1]Формат ИПР'!AV120</f>
        <v>0</v>
      </c>
      <c r="AE132" s="67">
        <f>'[1]Формат ИПР'!AX120</f>
        <v>6.0419473699999999</v>
      </c>
      <c r="AF132" s="67">
        <f t="shared" si="62"/>
        <v>6.0419473699999999</v>
      </c>
      <c r="AG132" s="67">
        <f t="shared" si="62"/>
        <v>0</v>
      </c>
      <c r="AH132" s="67">
        <f t="shared" si="62"/>
        <v>0</v>
      </c>
      <c r="AI132" s="67">
        <f t="shared" si="62"/>
        <v>0</v>
      </c>
      <c r="AJ132" s="67">
        <f>'[1]Формат ИПР'!AZ120</f>
        <v>0</v>
      </c>
      <c r="AK132" s="58">
        <v>0</v>
      </c>
      <c r="AL132" s="58">
        <v>0</v>
      </c>
      <c r="AM132" s="58">
        <v>0</v>
      </c>
      <c r="AN132" s="58">
        <v>0</v>
      </c>
      <c r="AO132" s="67">
        <f>'[1]Формат ИПР'!BB120</f>
        <v>6.0419473699999999</v>
      </c>
      <c r="AP132" s="58">
        <f t="shared" ref="AP132:AP195" si="65">AO132</f>
        <v>6.0419473699999999</v>
      </c>
      <c r="AQ132" s="58">
        <v>0</v>
      </c>
      <c r="AR132" s="58">
        <v>0</v>
      </c>
      <c r="AS132" s="58">
        <v>0</v>
      </c>
      <c r="AT132" s="67">
        <f>'[1]Формат ИПР'!BD120</f>
        <v>0</v>
      </c>
      <c r="AU132" s="58">
        <v>0</v>
      </c>
      <c r="AV132" s="58">
        <v>0</v>
      </c>
      <c r="AW132" s="58">
        <v>0</v>
      </c>
      <c r="AX132" s="58">
        <v>0</v>
      </c>
      <c r="AY132" s="67">
        <f>'[1]Формат ИПР'!BF120</f>
        <v>0</v>
      </c>
      <c r="AZ132" s="58">
        <v>0</v>
      </c>
      <c r="BA132" s="58">
        <v>0</v>
      </c>
      <c r="BB132" s="58">
        <v>0</v>
      </c>
      <c r="BC132" s="58">
        <v>0</v>
      </c>
      <c r="BD132" s="17"/>
      <c r="BT132" s="62"/>
    </row>
    <row r="133" spans="1:72" s="60" customFormat="1" ht="78" x14ac:dyDescent="0.35">
      <c r="A133" s="65" t="str">
        <f>'[1]Формат ИПР'!A121</f>
        <v>1.1.6</v>
      </c>
      <c r="B133" s="66" t="str">
        <f>'[1]Формат ИПР'!B121</f>
        <v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v>
      </c>
      <c r="C133" s="65" t="str">
        <f>'[1]Формат ИПР'!C121</f>
        <v>K_Che292</v>
      </c>
      <c r="D133" s="67">
        <f>'[1]Формат ИПР'!X121</f>
        <v>25.415987905387361</v>
      </c>
      <c r="E133" s="67">
        <f>'[1]Формат ИПР'!Z121</f>
        <v>16.006336650000001</v>
      </c>
      <c r="F133" s="67">
        <f t="shared" si="60"/>
        <v>2.2969954299999999</v>
      </c>
      <c r="G133" s="67">
        <f t="shared" si="60"/>
        <v>0</v>
      </c>
      <c r="H133" s="67">
        <f t="shared" si="60"/>
        <v>0</v>
      </c>
      <c r="I133" s="67">
        <f t="shared" si="60"/>
        <v>13.709341220000002</v>
      </c>
      <c r="J133" s="58">
        <f>'[1]Формат ИПР'!AB121</f>
        <v>0</v>
      </c>
      <c r="K133" s="67">
        <v>0</v>
      </c>
      <c r="L133" s="67">
        <v>0</v>
      </c>
      <c r="M133" s="67">
        <v>0</v>
      </c>
      <c r="N133" s="67">
        <v>0</v>
      </c>
      <c r="O133" s="58">
        <f>'[1]Формат ИПР'!AD121</f>
        <v>16.006336650000001</v>
      </c>
      <c r="P133" s="67">
        <v>2.2969954299999999</v>
      </c>
      <c r="Q133" s="67">
        <v>0</v>
      </c>
      <c r="R133" s="67">
        <v>0</v>
      </c>
      <c r="S133" s="67">
        <f t="shared" si="64"/>
        <v>13.709341220000002</v>
      </c>
      <c r="T133" s="58">
        <f>'[1]Формат ИПР'!AF121</f>
        <v>0</v>
      </c>
      <c r="U133" s="67">
        <v>0</v>
      </c>
      <c r="V133" s="67">
        <v>0</v>
      </c>
      <c r="W133" s="67">
        <v>0</v>
      </c>
      <c r="X133" s="67">
        <f t="shared" si="61"/>
        <v>0</v>
      </c>
      <c r="Y133" s="67">
        <f>'[1]Формат ИПР'!AH121</f>
        <v>0</v>
      </c>
      <c r="Z133" s="67">
        <v>0</v>
      </c>
      <c r="AA133" s="67">
        <v>0</v>
      </c>
      <c r="AB133" s="67">
        <v>0</v>
      </c>
      <c r="AC133" s="67">
        <v>0</v>
      </c>
      <c r="AD133" s="67">
        <f>'[1]Формат ИПР'!AV121</f>
        <v>0</v>
      </c>
      <c r="AE133" s="67">
        <f>'[1]Формат ИПР'!AX121</f>
        <v>10.254275960000001</v>
      </c>
      <c r="AF133" s="67">
        <f t="shared" si="62"/>
        <v>10.254275960000001</v>
      </c>
      <c r="AG133" s="67">
        <f t="shared" si="62"/>
        <v>0</v>
      </c>
      <c r="AH133" s="67">
        <f t="shared" si="62"/>
        <v>0</v>
      </c>
      <c r="AI133" s="67">
        <f t="shared" si="62"/>
        <v>0</v>
      </c>
      <c r="AJ133" s="67">
        <f>'[1]Формат ИПР'!AZ121</f>
        <v>0</v>
      </c>
      <c r="AK133" s="58">
        <v>0</v>
      </c>
      <c r="AL133" s="58">
        <v>0</v>
      </c>
      <c r="AM133" s="58">
        <v>0</v>
      </c>
      <c r="AN133" s="58">
        <v>0</v>
      </c>
      <c r="AO133" s="67">
        <f>'[1]Формат ИПР'!BB121</f>
        <v>10.254275960000001</v>
      </c>
      <c r="AP133" s="58">
        <f t="shared" si="65"/>
        <v>10.254275960000001</v>
      </c>
      <c r="AQ133" s="58">
        <v>0</v>
      </c>
      <c r="AR133" s="58">
        <v>0</v>
      </c>
      <c r="AS133" s="58">
        <v>0</v>
      </c>
      <c r="AT133" s="67">
        <f>'[1]Формат ИПР'!BD121</f>
        <v>0</v>
      </c>
      <c r="AU133" s="58">
        <v>0</v>
      </c>
      <c r="AV133" s="58">
        <v>0</v>
      </c>
      <c r="AW133" s="58">
        <v>0</v>
      </c>
      <c r="AX133" s="58">
        <v>0</v>
      </c>
      <c r="AY133" s="67">
        <f>'[1]Формат ИПР'!BF121</f>
        <v>0</v>
      </c>
      <c r="AZ133" s="58">
        <v>0</v>
      </c>
      <c r="BA133" s="58">
        <v>0</v>
      </c>
      <c r="BB133" s="58">
        <v>0</v>
      </c>
      <c r="BC133" s="58">
        <v>0</v>
      </c>
      <c r="BD133" s="17"/>
      <c r="BT133" s="62"/>
    </row>
    <row r="134" spans="1:72" s="60" customFormat="1" ht="78" x14ac:dyDescent="0.35">
      <c r="A134" s="65" t="str">
        <f>'[1]Формат ИПР'!A122</f>
        <v>1.1.6</v>
      </c>
      <c r="B134" s="66" t="str">
        <f>'[1]Формат ИПР'!B122</f>
        <v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v>
      </c>
      <c r="C134" s="65" t="str">
        <f>'[1]Формат ИПР'!C122</f>
        <v>K_Che291</v>
      </c>
      <c r="D134" s="67">
        <f>'[1]Формат ИПР'!X122</f>
        <v>0</v>
      </c>
      <c r="E134" s="67">
        <f>'[1]Формат ИПР'!Z122</f>
        <v>2.2969954299999999</v>
      </c>
      <c r="F134" s="67">
        <f t="shared" si="60"/>
        <v>2.2969954299999999</v>
      </c>
      <c r="G134" s="67">
        <f t="shared" si="60"/>
        <v>0</v>
      </c>
      <c r="H134" s="67">
        <f t="shared" si="60"/>
        <v>0</v>
      </c>
      <c r="I134" s="67">
        <f t="shared" si="60"/>
        <v>0</v>
      </c>
      <c r="J134" s="58">
        <f>'[1]Формат ИПР'!AB122</f>
        <v>0</v>
      </c>
      <c r="K134" s="67">
        <v>0</v>
      </c>
      <c r="L134" s="67">
        <v>0</v>
      </c>
      <c r="M134" s="67">
        <v>0</v>
      </c>
      <c r="N134" s="67">
        <v>0</v>
      </c>
      <c r="O134" s="58">
        <f>'[1]Формат ИПР'!AD122</f>
        <v>2.2969954299999999</v>
      </c>
      <c r="P134" s="67">
        <v>2.2969954299999999</v>
      </c>
      <c r="Q134" s="67">
        <v>0</v>
      </c>
      <c r="R134" s="67">
        <v>0</v>
      </c>
      <c r="S134" s="67">
        <f t="shared" si="64"/>
        <v>0</v>
      </c>
      <c r="T134" s="58">
        <f>'[1]Формат ИПР'!AF122</f>
        <v>0</v>
      </c>
      <c r="U134" s="67">
        <v>0</v>
      </c>
      <c r="V134" s="67">
        <v>0</v>
      </c>
      <c r="W134" s="67">
        <v>0</v>
      </c>
      <c r="X134" s="67">
        <f t="shared" si="61"/>
        <v>0</v>
      </c>
      <c r="Y134" s="67">
        <f>'[1]Формат ИПР'!AH122</f>
        <v>0</v>
      </c>
      <c r="Z134" s="67">
        <v>0</v>
      </c>
      <c r="AA134" s="67">
        <v>0</v>
      </c>
      <c r="AB134" s="67">
        <v>0</v>
      </c>
      <c r="AC134" s="67">
        <v>0</v>
      </c>
      <c r="AD134" s="67">
        <f>'[1]Формат ИПР'!AV122</f>
        <v>0</v>
      </c>
      <c r="AE134" s="67">
        <f>'[1]Формат ИПР'!AX122</f>
        <v>1.40127439</v>
      </c>
      <c r="AF134" s="67">
        <f t="shared" si="62"/>
        <v>1.40127439</v>
      </c>
      <c r="AG134" s="67">
        <f t="shared" si="62"/>
        <v>0</v>
      </c>
      <c r="AH134" s="67">
        <f t="shared" si="62"/>
        <v>0</v>
      </c>
      <c r="AI134" s="67">
        <f t="shared" si="62"/>
        <v>0</v>
      </c>
      <c r="AJ134" s="67">
        <f>'[1]Формат ИПР'!AZ122</f>
        <v>0</v>
      </c>
      <c r="AK134" s="58">
        <v>0</v>
      </c>
      <c r="AL134" s="58">
        <v>0</v>
      </c>
      <c r="AM134" s="58">
        <v>0</v>
      </c>
      <c r="AN134" s="58">
        <v>0</v>
      </c>
      <c r="AO134" s="67">
        <f>'[1]Формат ИПР'!BB122</f>
        <v>1.40127439</v>
      </c>
      <c r="AP134" s="58">
        <f t="shared" si="65"/>
        <v>1.40127439</v>
      </c>
      <c r="AQ134" s="58">
        <v>0</v>
      </c>
      <c r="AR134" s="58">
        <v>0</v>
      </c>
      <c r="AS134" s="58">
        <v>0</v>
      </c>
      <c r="AT134" s="67">
        <f>'[1]Формат ИПР'!BD122</f>
        <v>0</v>
      </c>
      <c r="AU134" s="58">
        <v>0</v>
      </c>
      <c r="AV134" s="58">
        <v>0</v>
      </c>
      <c r="AW134" s="58">
        <v>0</v>
      </c>
      <c r="AX134" s="58">
        <v>0</v>
      </c>
      <c r="AY134" s="67">
        <f>'[1]Формат ИПР'!BF122</f>
        <v>0</v>
      </c>
      <c r="AZ134" s="58">
        <v>0</v>
      </c>
      <c r="BA134" s="58">
        <v>0</v>
      </c>
      <c r="BB134" s="58">
        <v>0</v>
      </c>
      <c r="BC134" s="58">
        <v>0</v>
      </c>
      <c r="BD134" s="17"/>
      <c r="BT134" s="62"/>
    </row>
    <row r="135" spans="1:72" s="60" customFormat="1" ht="78" x14ac:dyDescent="0.35">
      <c r="A135" s="65" t="str">
        <f>'[1]Формат ИПР'!A123</f>
        <v>1.1.6</v>
      </c>
      <c r="B135" s="66" t="str">
        <f>'[1]Формат ИПР'!B123</f>
        <v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v>
      </c>
      <c r="C135" s="65" t="str">
        <f>'[1]Формат ИПР'!C123</f>
        <v>K_Che293</v>
      </c>
      <c r="D135" s="67">
        <f>'[1]Формат ИПР'!X123</f>
        <v>9.5868768137937277</v>
      </c>
      <c r="E135" s="67">
        <f>'[1]Формат ИПР'!Z123</f>
        <v>0.93700019999999895</v>
      </c>
      <c r="F135" s="67">
        <f t="shared" si="60"/>
        <v>0.93700019999999895</v>
      </c>
      <c r="G135" s="67">
        <f t="shared" si="60"/>
        <v>0</v>
      </c>
      <c r="H135" s="67">
        <f t="shared" si="60"/>
        <v>0</v>
      </c>
      <c r="I135" s="67">
        <f t="shared" si="60"/>
        <v>0</v>
      </c>
      <c r="J135" s="58">
        <f>'[1]Формат ИПР'!AB123</f>
        <v>0</v>
      </c>
      <c r="K135" s="67">
        <v>0</v>
      </c>
      <c r="L135" s="67">
        <v>0</v>
      </c>
      <c r="M135" s="67">
        <v>0</v>
      </c>
      <c r="N135" s="67">
        <v>0</v>
      </c>
      <c r="O135" s="58">
        <f>'[1]Формат ИПР'!AD123</f>
        <v>0.93700019999999895</v>
      </c>
      <c r="P135" s="67">
        <v>0.93700019999999895</v>
      </c>
      <c r="Q135" s="67">
        <v>0</v>
      </c>
      <c r="R135" s="67">
        <v>0</v>
      </c>
      <c r="S135" s="67">
        <f t="shared" si="64"/>
        <v>0</v>
      </c>
      <c r="T135" s="58">
        <f>'[1]Формат ИПР'!AF123</f>
        <v>0</v>
      </c>
      <c r="U135" s="67">
        <v>0</v>
      </c>
      <c r="V135" s="67">
        <v>0</v>
      </c>
      <c r="W135" s="67">
        <v>0</v>
      </c>
      <c r="X135" s="67">
        <f t="shared" si="61"/>
        <v>0</v>
      </c>
      <c r="Y135" s="67">
        <f>'[1]Формат ИПР'!AH123</f>
        <v>0</v>
      </c>
      <c r="Z135" s="67">
        <v>0</v>
      </c>
      <c r="AA135" s="67">
        <v>0</v>
      </c>
      <c r="AB135" s="67">
        <v>0</v>
      </c>
      <c r="AC135" s="67">
        <v>0</v>
      </c>
      <c r="AD135" s="67">
        <f>'[1]Формат ИПР'!AV123</f>
        <v>0</v>
      </c>
      <c r="AE135" s="67">
        <f>'[1]Формат ИПР'!AX123</f>
        <v>0</v>
      </c>
      <c r="AF135" s="67">
        <f t="shared" si="62"/>
        <v>0</v>
      </c>
      <c r="AG135" s="67">
        <f t="shared" si="62"/>
        <v>0</v>
      </c>
      <c r="AH135" s="67">
        <f t="shared" si="62"/>
        <v>0</v>
      </c>
      <c r="AI135" s="67">
        <f t="shared" si="62"/>
        <v>0</v>
      </c>
      <c r="AJ135" s="67">
        <f>'[1]Формат ИПР'!AZ123</f>
        <v>0</v>
      </c>
      <c r="AK135" s="58">
        <v>0</v>
      </c>
      <c r="AL135" s="58">
        <v>0</v>
      </c>
      <c r="AM135" s="58">
        <v>0</v>
      </c>
      <c r="AN135" s="58">
        <v>0</v>
      </c>
      <c r="AO135" s="67">
        <f>'[1]Формат ИПР'!BB123</f>
        <v>0</v>
      </c>
      <c r="AP135" s="58">
        <f t="shared" si="65"/>
        <v>0</v>
      </c>
      <c r="AQ135" s="58">
        <v>0</v>
      </c>
      <c r="AR135" s="58">
        <v>0</v>
      </c>
      <c r="AS135" s="58">
        <v>0</v>
      </c>
      <c r="AT135" s="67">
        <f>'[1]Формат ИПР'!BD123</f>
        <v>0</v>
      </c>
      <c r="AU135" s="58">
        <v>0</v>
      </c>
      <c r="AV135" s="58">
        <v>0</v>
      </c>
      <c r="AW135" s="58">
        <v>0</v>
      </c>
      <c r="AX135" s="58">
        <v>0</v>
      </c>
      <c r="AY135" s="67">
        <f>'[1]Формат ИПР'!BF123</f>
        <v>0</v>
      </c>
      <c r="AZ135" s="58">
        <v>0</v>
      </c>
      <c r="BA135" s="58">
        <v>0</v>
      </c>
      <c r="BB135" s="58">
        <v>0</v>
      </c>
      <c r="BC135" s="58">
        <v>0</v>
      </c>
      <c r="BD135" s="17"/>
      <c r="BT135" s="62"/>
    </row>
    <row r="136" spans="1:72" s="60" customFormat="1" ht="78" x14ac:dyDescent="0.35">
      <c r="A136" s="65" t="str">
        <f>'[1]Формат ИПР'!A124</f>
        <v>1.1.6</v>
      </c>
      <c r="B136" s="66" t="str">
        <f>'[1]Формат ИПР'!B124</f>
        <v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v>
      </c>
      <c r="C136" s="65" t="str">
        <f>'[1]Формат ИПР'!C124</f>
        <v>K_Che294</v>
      </c>
      <c r="D136" s="67">
        <f>'[1]Формат ИПР'!X124</f>
        <v>39.84627575923367</v>
      </c>
      <c r="E136" s="67">
        <f>'[1]Формат ИПР'!Z124</f>
        <v>36.438977700000002</v>
      </c>
      <c r="F136" s="67">
        <f t="shared" si="60"/>
        <v>36.438977700000002</v>
      </c>
      <c r="G136" s="67">
        <f t="shared" si="60"/>
        <v>0</v>
      </c>
      <c r="H136" s="67">
        <f t="shared" si="60"/>
        <v>0</v>
      </c>
      <c r="I136" s="67">
        <f t="shared" si="60"/>
        <v>0</v>
      </c>
      <c r="J136" s="58">
        <f>'[1]Формат ИПР'!AB124</f>
        <v>0</v>
      </c>
      <c r="K136" s="67">
        <v>0</v>
      </c>
      <c r="L136" s="67">
        <v>0</v>
      </c>
      <c r="M136" s="67">
        <v>0</v>
      </c>
      <c r="N136" s="67">
        <v>0</v>
      </c>
      <c r="O136" s="58">
        <f>'[1]Формат ИПР'!AD124</f>
        <v>36.438977700000002</v>
      </c>
      <c r="P136" s="67">
        <v>36.438977700000002</v>
      </c>
      <c r="Q136" s="67">
        <v>0</v>
      </c>
      <c r="R136" s="67">
        <v>0</v>
      </c>
      <c r="S136" s="67">
        <f t="shared" si="64"/>
        <v>0</v>
      </c>
      <c r="T136" s="58">
        <f>'[1]Формат ИПР'!AF124</f>
        <v>0</v>
      </c>
      <c r="U136" s="67">
        <v>0</v>
      </c>
      <c r="V136" s="67">
        <v>0</v>
      </c>
      <c r="W136" s="67">
        <v>0</v>
      </c>
      <c r="X136" s="67">
        <f t="shared" si="61"/>
        <v>0</v>
      </c>
      <c r="Y136" s="67">
        <f>'[1]Формат ИПР'!AH124</f>
        <v>0</v>
      </c>
      <c r="Z136" s="67">
        <v>0</v>
      </c>
      <c r="AA136" s="67">
        <v>0</v>
      </c>
      <c r="AB136" s="67">
        <v>0</v>
      </c>
      <c r="AC136" s="67">
        <v>0</v>
      </c>
      <c r="AD136" s="67">
        <f>'[1]Формат ИПР'!AV124</f>
        <v>0</v>
      </c>
      <c r="AE136" s="67">
        <f>'[1]Формат ИПР'!AX124</f>
        <v>23.549658839999999</v>
      </c>
      <c r="AF136" s="67">
        <f t="shared" si="62"/>
        <v>23.549658839999999</v>
      </c>
      <c r="AG136" s="67">
        <f t="shared" si="62"/>
        <v>0</v>
      </c>
      <c r="AH136" s="67">
        <f t="shared" si="62"/>
        <v>0</v>
      </c>
      <c r="AI136" s="67">
        <f t="shared" si="62"/>
        <v>0</v>
      </c>
      <c r="AJ136" s="67">
        <f>'[1]Формат ИПР'!AZ124</f>
        <v>0</v>
      </c>
      <c r="AK136" s="58">
        <v>0</v>
      </c>
      <c r="AL136" s="58">
        <v>0</v>
      </c>
      <c r="AM136" s="58">
        <v>0</v>
      </c>
      <c r="AN136" s="58">
        <v>0</v>
      </c>
      <c r="AO136" s="67">
        <f>'[1]Формат ИПР'!BB124</f>
        <v>23.549658839999999</v>
      </c>
      <c r="AP136" s="58">
        <f t="shared" si="65"/>
        <v>23.549658839999999</v>
      </c>
      <c r="AQ136" s="58">
        <v>0</v>
      </c>
      <c r="AR136" s="58">
        <v>0</v>
      </c>
      <c r="AS136" s="58">
        <v>0</v>
      </c>
      <c r="AT136" s="67">
        <f>'[1]Формат ИПР'!BD124</f>
        <v>0</v>
      </c>
      <c r="AU136" s="58">
        <v>0</v>
      </c>
      <c r="AV136" s="58">
        <v>0</v>
      </c>
      <c r="AW136" s="58">
        <v>0</v>
      </c>
      <c r="AX136" s="58">
        <v>0</v>
      </c>
      <c r="AY136" s="67">
        <f>'[1]Формат ИПР'!BF124</f>
        <v>0</v>
      </c>
      <c r="AZ136" s="58">
        <v>0</v>
      </c>
      <c r="BA136" s="58">
        <v>0</v>
      </c>
      <c r="BB136" s="58">
        <v>0</v>
      </c>
      <c r="BC136" s="58">
        <v>0</v>
      </c>
      <c r="BD136" s="17"/>
      <c r="BT136" s="62"/>
    </row>
    <row r="137" spans="1:72" s="60" customFormat="1" ht="78" x14ac:dyDescent="0.35">
      <c r="A137" s="65" t="str">
        <f>'[1]Формат ИПР'!A125</f>
        <v>1.1.6</v>
      </c>
      <c r="B137" s="66" t="str">
        <f>'[1]Формат ИПР'!B125</f>
        <v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v>
      </c>
      <c r="C137" s="65" t="str">
        <f>'[1]Формат ИПР'!C125</f>
        <v>K_Che295</v>
      </c>
      <c r="D137" s="67">
        <f>'[1]Формат ИПР'!X125</f>
        <v>0.22873250266327849</v>
      </c>
      <c r="E137" s="67">
        <f>'[1]Формат ИПР'!Z125</f>
        <v>0.18649979999999999</v>
      </c>
      <c r="F137" s="67">
        <f t="shared" si="60"/>
        <v>0.18649979999999999</v>
      </c>
      <c r="G137" s="67">
        <f t="shared" si="60"/>
        <v>0</v>
      </c>
      <c r="H137" s="67">
        <f t="shared" si="60"/>
        <v>0</v>
      </c>
      <c r="I137" s="67">
        <f t="shared" si="60"/>
        <v>0</v>
      </c>
      <c r="J137" s="58">
        <f>'[1]Формат ИПР'!AB125</f>
        <v>0</v>
      </c>
      <c r="K137" s="67">
        <v>0</v>
      </c>
      <c r="L137" s="67">
        <v>0</v>
      </c>
      <c r="M137" s="67">
        <v>0</v>
      </c>
      <c r="N137" s="67">
        <v>0</v>
      </c>
      <c r="O137" s="58">
        <f>'[1]Формат ИПР'!AD125</f>
        <v>0.18649979999999999</v>
      </c>
      <c r="P137" s="67">
        <v>0.18649979999999999</v>
      </c>
      <c r="Q137" s="67">
        <v>0</v>
      </c>
      <c r="R137" s="67">
        <v>0</v>
      </c>
      <c r="S137" s="67">
        <f t="shared" si="64"/>
        <v>0</v>
      </c>
      <c r="T137" s="58">
        <f>'[1]Формат ИПР'!AF125</f>
        <v>0</v>
      </c>
      <c r="U137" s="67">
        <v>0</v>
      </c>
      <c r="V137" s="67">
        <v>0</v>
      </c>
      <c r="W137" s="67">
        <v>0</v>
      </c>
      <c r="X137" s="67">
        <f t="shared" si="61"/>
        <v>0</v>
      </c>
      <c r="Y137" s="67">
        <f>'[1]Формат ИПР'!AH125</f>
        <v>0</v>
      </c>
      <c r="Z137" s="67">
        <v>0</v>
      </c>
      <c r="AA137" s="67">
        <v>0</v>
      </c>
      <c r="AB137" s="67">
        <v>0</v>
      </c>
      <c r="AC137" s="67">
        <v>0</v>
      </c>
      <c r="AD137" s="67">
        <f>'[1]Формат ИПР'!AV125</f>
        <v>0</v>
      </c>
      <c r="AE137" s="67">
        <f>'[1]Формат ИПР'!AX125</f>
        <v>0</v>
      </c>
      <c r="AF137" s="67">
        <f t="shared" si="62"/>
        <v>0</v>
      </c>
      <c r="AG137" s="67">
        <f t="shared" si="62"/>
        <v>0</v>
      </c>
      <c r="AH137" s="67">
        <f t="shared" si="62"/>
        <v>0</v>
      </c>
      <c r="AI137" s="67">
        <f t="shared" si="62"/>
        <v>0</v>
      </c>
      <c r="AJ137" s="67">
        <f>'[1]Формат ИПР'!AZ125</f>
        <v>0</v>
      </c>
      <c r="AK137" s="58">
        <v>0</v>
      </c>
      <c r="AL137" s="58">
        <v>0</v>
      </c>
      <c r="AM137" s="58">
        <v>0</v>
      </c>
      <c r="AN137" s="58">
        <v>0</v>
      </c>
      <c r="AO137" s="67">
        <f>'[1]Формат ИПР'!BB125</f>
        <v>0</v>
      </c>
      <c r="AP137" s="58">
        <f t="shared" si="65"/>
        <v>0</v>
      </c>
      <c r="AQ137" s="58">
        <v>0</v>
      </c>
      <c r="AR137" s="58">
        <v>0</v>
      </c>
      <c r="AS137" s="58">
        <v>0</v>
      </c>
      <c r="AT137" s="67">
        <f>'[1]Формат ИПР'!BD125</f>
        <v>0</v>
      </c>
      <c r="AU137" s="58">
        <v>0</v>
      </c>
      <c r="AV137" s="58">
        <v>0</v>
      </c>
      <c r="AW137" s="58">
        <v>0</v>
      </c>
      <c r="AX137" s="58">
        <v>0</v>
      </c>
      <c r="AY137" s="67">
        <f>'[1]Формат ИПР'!BF125</f>
        <v>0</v>
      </c>
      <c r="AZ137" s="58">
        <v>0</v>
      </c>
      <c r="BA137" s="58">
        <v>0</v>
      </c>
      <c r="BB137" s="58">
        <v>0</v>
      </c>
      <c r="BC137" s="58">
        <v>0</v>
      </c>
      <c r="BD137" s="17"/>
      <c r="BT137" s="62"/>
    </row>
    <row r="138" spans="1:72" s="60" customFormat="1" ht="78" x14ac:dyDescent="0.35">
      <c r="A138" s="65" t="str">
        <f>'[1]Формат ИПР'!A126</f>
        <v>1.1.6</v>
      </c>
      <c r="B138" s="66" t="str">
        <f>'[1]Формат ИПР'!B126</f>
        <v xml:space="preserve">Проведение предпроектного обследования и разработка проектно-сметной документации по реконструкции ПС 110кВ Октябрьская в рамках программы модернизации и повышения надежности электросетевого комплекса Чеченской Республики на 2020-2024 годы      </v>
      </c>
      <c r="C138" s="65" t="str">
        <f>'[1]Формат ИПР'!C126</f>
        <v>K_Che296</v>
      </c>
      <c r="D138" s="67">
        <f>'[1]Формат ИПР'!X126</f>
        <v>0</v>
      </c>
      <c r="E138" s="67">
        <f>'[1]Формат ИПР'!Z126</f>
        <v>0.30577979</v>
      </c>
      <c r="F138" s="67">
        <f t="shared" si="60"/>
        <v>0.30577979</v>
      </c>
      <c r="G138" s="67">
        <f t="shared" si="60"/>
        <v>0</v>
      </c>
      <c r="H138" s="67">
        <f t="shared" si="60"/>
        <v>0</v>
      </c>
      <c r="I138" s="67">
        <f t="shared" si="60"/>
        <v>0</v>
      </c>
      <c r="J138" s="58">
        <f>'[1]Формат ИПР'!AB126</f>
        <v>0</v>
      </c>
      <c r="K138" s="67">
        <v>0</v>
      </c>
      <c r="L138" s="67">
        <v>0</v>
      </c>
      <c r="M138" s="67">
        <v>0</v>
      </c>
      <c r="N138" s="67">
        <v>0</v>
      </c>
      <c r="O138" s="58">
        <f>'[1]Формат ИПР'!AD126</f>
        <v>0.30577979</v>
      </c>
      <c r="P138" s="67">
        <v>0.30577979</v>
      </c>
      <c r="Q138" s="67">
        <v>0</v>
      </c>
      <c r="R138" s="67">
        <v>0</v>
      </c>
      <c r="S138" s="67">
        <f t="shared" si="64"/>
        <v>0</v>
      </c>
      <c r="T138" s="58">
        <f>'[1]Формат ИПР'!AF126</f>
        <v>0</v>
      </c>
      <c r="U138" s="67">
        <v>0</v>
      </c>
      <c r="V138" s="67">
        <v>0</v>
      </c>
      <c r="W138" s="67">
        <v>0</v>
      </c>
      <c r="X138" s="67">
        <f t="shared" si="61"/>
        <v>0</v>
      </c>
      <c r="Y138" s="67">
        <f>'[1]Формат ИПР'!AH126</f>
        <v>0</v>
      </c>
      <c r="Z138" s="67">
        <v>0</v>
      </c>
      <c r="AA138" s="67">
        <v>0</v>
      </c>
      <c r="AB138" s="67">
        <v>0</v>
      </c>
      <c r="AC138" s="67">
        <v>0</v>
      </c>
      <c r="AD138" s="67">
        <f>'[1]Формат ИПР'!AV126</f>
        <v>0</v>
      </c>
      <c r="AE138" s="67">
        <f>'[1]Формат ИПР'!AX126</f>
        <v>0</v>
      </c>
      <c r="AF138" s="67">
        <f t="shared" si="62"/>
        <v>0</v>
      </c>
      <c r="AG138" s="67">
        <f t="shared" si="62"/>
        <v>0</v>
      </c>
      <c r="AH138" s="67">
        <f t="shared" si="62"/>
        <v>0</v>
      </c>
      <c r="AI138" s="67">
        <f t="shared" si="62"/>
        <v>0</v>
      </c>
      <c r="AJ138" s="67">
        <f>'[1]Формат ИПР'!AZ126</f>
        <v>0</v>
      </c>
      <c r="AK138" s="58">
        <v>0</v>
      </c>
      <c r="AL138" s="58">
        <v>0</v>
      </c>
      <c r="AM138" s="58">
        <v>0</v>
      </c>
      <c r="AN138" s="58">
        <v>0</v>
      </c>
      <c r="AO138" s="67">
        <f>'[1]Формат ИПР'!BB126</f>
        <v>0</v>
      </c>
      <c r="AP138" s="58">
        <f t="shared" si="65"/>
        <v>0</v>
      </c>
      <c r="AQ138" s="58">
        <v>0</v>
      </c>
      <c r="AR138" s="58">
        <v>0</v>
      </c>
      <c r="AS138" s="58">
        <v>0</v>
      </c>
      <c r="AT138" s="67">
        <f>'[1]Формат ИПР'!BD126</f>
        <v>0</v>
      </c>
      <c r="AU138" s="58">
        <v>0</v>
      </c>
      <c r="AV138" s="58">
        <v>0</v>
      </c>
      <c r="AW138" s="58">
        <v>0</v>
      </c>
      <c r="AX138" s="58">
        <v>0</v>
      </c>
      <c r="AY138" s="67">
        <f>'[1]Формат ИПР'!BF126</f>
        <v>0</v>
      </c>
      <c r="AZ138" s="58">
        <v>0</v>
      </c>
      <c r="BA138" s="58">
        <v>0</v>
      </c>
      <c r="BB138" s="58">
        <v>0</v>
      </c>
      <c r="BC138" s="58">
        <v>0</v>
      </c>
      <c r="BD138" s="17"/>
      <c r="BT138" s="62"/>
    </row>
    <row r="139" spans="1:72" s="60" customFormat="1" ht="78" x14ac:dyDescent="0.35">
      <c r="A139" s="65" t="str">
        <f>'[1]Формат ИПР'!A127</f>
        <v>1.1.6</v>
      </c>
      <c r="B139" s="66" t="str">
        <f>'[1]Формат ИПР'!B127</f>
        <v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v>
      </c>
      <c r="C139" s="65" t="str">
        <f>'[1]Формат ИПР'!C127</f>
        <v>K_Che297</v>
      </c>
      <c r="D139" s="67">
        <f>'[1]Формат ИПР'!X127</f>
        <v>8.8794616676721425</v>
      </c>
      <c r="E139" s="67">
        <f>'[1]Формат ИПР'!Z127</f>
        <v>0.751999800000001</v>
      </c>
      <c r="F139" s="67">
        <f t="shared" si="60"/>
        <v>0.751999800000001</v>
      </c>
      <c r="G139" s="67">
        <f t="shared" si="60"/>
        <v>0</v>
      </c>
      <c r="H139" s="67">
        <f t="shared" si="60"/>
        <v>0</v>
      </c>
      <c r="I139" s="67">
        <f t="shared" si="60"/>
        <v>0</v>
      </c>
      <c r="J139" s="58">
        <f>'[1]Формат ИПР'!AB127</f>
        <v>0</v>
      </c>
      <c r="K139" s="67">
        <v>0</v>
      </c>
      <c r="L139" s="67">
        <v>0</v>
      </c>
      <c r="M139" s="67">
        <v>0</v>
      </c>
      <c r="N139" s="67">
        <v>0</v>
      </c>
      <c r="O139" s="58">
        <f>'[1]Формат ИПР'!AD127</f>
        <v>0.751999800000001</v>
      </c>
      <c r="P139" s="67">
        <v>0.751999800000001</v>
      </c>
      <c r="Q139" s="67">
        <v>0</v>
      </c>
      <c r="R139" s="67">
        <v>0</v>
      </c>
      <c r="S139" s="67">
        <f t="shared" si="64"/>
        <v>0</v>
      </c>
      <c r="T139" s="58">
        <f>'[1]Формат ИПР'!AF127</f>
        <v>0</v>
      </c>
      <c r="U139" s="67">
        <v>0</v>
      </c>
      <c r="V139" s="67">
        <v>0</v>
      </c>
      <c r="W139" s="67">
        <v>0</v>
      </c>
      <c r="X139" s="67">
        <f t="shared" si="61"/>
        <v>0</v>
      </c>
      <c r="Y139" s="67">
        <f>'[1]Формат ИПР'!AH127</f>
        <v>0</v>
      </c>
      <c r="Z139" s="67">
        <v>0</v>
      </c>
      <c r="AA139" s="67">
        <v>0</v>
      </c>
      <c r="AB139" s="67">
        <v>0</v>
      </c>
      <c r="AC139" s="67">
        <v>0</v>
      </c>
      <c r="AD139" s="67">
        <f>'[1]Формат ИПР'!AV127</f>
        <v>0</v>
      </c>
      <c r="AE139" s="67">
        <f>'[1]Формат ИПР'!AX127</f>
        <v>0</v>
      </c>
      <c r="AF139" s="67">
        <f t="shared" si="62"/>
        <v>0</v>
      </c>
      <c r="AG139" s="67">
        <f t="shared" si="62"/>
        <v>0</v>
      </c>
      <c r="AH139" s="67">
        <f t="shared" si="62"/>
        <v>0</v>
      </c>
      <c r="AI139" s="67">
        <f t="shared" si="62"/>
        <v>0</v>
      </c>
      <c r="AJ139" s="67">
        <f>'[1]Формат ИПР'!AZ127</f>
        <v>0</v>
      </c>
      <c r="AK139" s="58">
        <v>0</v>
      </c>
      <c r="AL139" s="58">
        <v>0</v>
      </c>
      <c r="AM139" s="58">
        <v>0</v>
      </c>
      <c r="AN139" s="58">
        <v>0</v>
      </c>
      <c r="AO139" s="67">
        <f>'[1]Формат ИПР'!BB127</f>
        <v>0</v>
      </c>
      <c r="AP139" s="58">
        <f t="shared" si="65"/>
        <v>0</v>
      </c>
      <c r="AQ139" s="58">
        <v>0</v>
      </c>
      <c r="AR139" s="58">
        <v>0</v>
      </c>
      <c r="AS139" s="58">
        <v>0</v>
      </c>
      <c r="AT139" s="67">
        <f>'[1]Формат ИПР'!BD127</f>
        <v>0</v>
      </c>
      <c r="AU139" s="58">
        <v>0</v>
      </c>
      <c r="AV139" s="58">
        <v>0</v>
      </c>
      <c r="AW139" s="58">
        <v>0</v>
      </c>
      <c r="AX139" s="58">
        <v>0</v>
      </c>
      <c r="AY139" s="67">
        <f>'[1]Формат ИПР'!BF127</f>
        <v>0</v>
      </c>
      <c r="AZ139" s="58">
        <v>0</v>
      </c>
      <c r="BA139" s="58">
        <v>0</v>
      </c>
      <c r="BB139" s="58">
        <v>0</v>
      </c>
      <c r="BC139" s="58">
        <v>0</v>
      </c>
      <c r="BD139" s="17"/>
      <c r="BT139" s="62"/>
    </row>
    <row r="140" spans="1:72" s="60" customFormat="1" ht="78" x14ac:dyDescent="0.35">
      <c r="A140" s="65" t="str">
        <f>'[1]Формат ИПР'!A128</f>
        <v>1.1.6</v>
      </c>
      <c r="B140" s="66" t="str">
        <f>'[1]Формат ИПР'!B128</f>
        <v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v>
      </c>
      <c r="C140" s="65" t="str">
        <f>'[1]Формат ИПР'!C128</f>
        <v>K_Che298</v>
      </c>
      <c r="D140" s="67">
        <f>'[1]Формат ИПР'!X128</f>
        <v>0.66975340984097187</v>
      </c>
      <c r="E140" s="67">
        <f>'[1]Формат ИПР'!Z128</f>
        <v>0.39550020000000002</v>
      </c>
      <c r="F140" s="67">
        <f t="shared" si="60"/>
        <v>0.39550020000000002</v>
      </c>
      <c r="G140" s="67">
        <f t="shared" si="60"/>
        <v>0</v>
      </c>
      <c r="H140" s="67">
        <f t="shared" si="60"/>
        <v>0</v>
      </c>
      <c r="I140" s="67">
        <f t="shared" si="60"/>
        <v>0</v>
      </c>
      <c r="J140" s="58">
        <f>'[1]Формат ИПР'!AB128</f>
        <v>0</v>
      </c>
      <c r="K140" s="67">
        <v>0</v>
      </c>
      <c r="L140" s="67">
        <v>0</v>
      </c>
      <c r="M140" s="67">
        <v>0</v>
      </c>
      <c r="N140" s="67">
        <v>0</v>
      </c>
      <c r="O140" s="58">
        <f>'[1]Формат ИПР'!AD128</f>
        <v>0.39550020000000002</v>
      </c>
      <c r="P140" s="67">
        <v>0.39550020000000002</v>
      </c>
      <c r="Q140" s="67">
        <v>0</v>
      </c>
      <c r="R140" s="67">
        <v>0</v>
      </c>
      <c r="S140" s="67">
        <f t="shared" si="64"/>
        <v>0</v>
      </c>
      <c r="T140" s="58">
        <f>'[1]Формат ИПР'!AF128</f>
        <v>0</v>
      </c>
      <c r="U140" s="67">
        <v>0</v>
      </c>
      <c r="V140" s="67">
        <v>0</v>
      </c>
      <c r="W140" s="67">
        <v>0</v>
      </c>
      <c r="X140" s="67">
        <f t="shared" si="61"/>
        <v>0</v>
      </c>
      <c r="Y140" s="67">
        <f>'[1]Формат ИПР'!AH128</f>
        <v>0</v>
      </c>
      <c r="Z140" s="67">
        <v>0</v>
      </c>
      <c r="AA140" s="67">
        <v>0</v>
      </c>
      <c r="AB140" s="67">
        <v>0</v>
      </c>
      <c r="AC140" s="67">
        <v>0</v>
      </c>
      <c r="AD140" s="67">
        <f>'[1]Формат ИПР'!AV128</f>
        <v>0</v>
      </c>
      <c r="AE140" s="67">
        <f>'[1]Формат ИПР'!AX128</f>
        <v>0</v>
      </c>
      <c r="AF140" s="67">
        <f t="shared" si="62"/>
        <v>0</v>
      </c>
      <c r="AG140" s="67">
        <f t="shared" si="62"/>
        <v>0</v>
      </c>
      <c r="AH140" s="67">
        <f t="shared" si="62"/>
        <v>0</v>
      </c>
      <c r="AI140" s="67">
        <f t="shared" si="62"/>
        <v>0</v>
      </c>
      <c r="AJ140" s="67">
        <f>'[1]Формат ИПР'!AZ128</f>
        <v>0</v>
      </c>
      <c r="AK140" s="58">
        <v>0</v>
      </c>
      <c r="AL140" s="58">
        <v>0</v>
      </c>
      <c r="AM140" s="58">
        <v>0</v>
      </c>
      <c r="AN140" s="58">
        <v>0</v>
      </c>
      <c r="AO140" s="67">
        <f>'[1]Формат ИПР'!BB128</f>
        <v>0</v>
      </c>
      <c r="AP140" s="58">
        <f t="shared" si="65"/>
        <v>0</v>
      </c>
      <c r="AQ140" s="58">
        <v>0</v>
      </c>
      <c r="AR140" s="58">
        <v>0</v>
      </c>
      <c r="AS140" s="58">
        <v>0</v>
      </c>
      <c r="AT140" s="67">
        <f>'[1]Формат ИПР'!BD128</f>
        <v>0</v>
      </c>
      <c r="AU140" s="58">
        <v>0</v>
      </c>
      <c r="AV140" s="58">
        <v>0</v>
      </c>
      <c r="AW140" s="58">
        <v>0</v>
      </c>
      <c r="AX140" s="58">
        <v>0</v>
      </c>
      <c r="AY140" s="67">
        <f>'[1]Формат ИПР'!BF128</f>
        <v>0</v>
      </c>
      <c r="AZ140" s="58">
        <v>0</v>
      </c>
      <c r="BA140" s="58">
        <v>0</v>
      </c>
      <c r="BB140" s="58">
        <v>0</v>
      </c>
      <c r="BC140" s="58">
        <v>0</v>
      </c>
      <c r="BD140" s="17"/>
      <c r="BT140" s="62"/>
    </row>
    <row r="141" spans="1:72" s="60" customFormat="1" ht="78" x14ac:dyDescent="0.35">
      <c r="A141" s="65" t="str">
        <f>'[1]Формат ИПР'!A129</f>
        <v>1.1.6</v>
      </c>
      <c r="B141" s="66" t="str">
        <f>'[1]Формат ИПР'!B129</f>
        <v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v>
      </c>
      <c r="C141" s="65" t="str">
        <f>'[1]Формат ИПР'!C129</f>
        <v>K_Che299</v>
      </c>
      <c r="D141" s="67">
        <f>'[1]Формат ИПР'!X129</f>
        <v>0</v>
      </c>
      <c r="E141" s="67">
        <f>'[1]Формат ИПР'!Z129</f>
        <v>0.62513160000000001</v>
      </c>
      <c r="F141" s="67">
        <f t="shared" si="60"/>
        <v>0.62513160000000001</v>
      </c>
      <c r="G141" s="67">
        <f t="shared" si="60"/>
        <v>0</v>
      </c>
      <c r="H141" s="67">
        <f t="shared" si="60"/>
        <v>0</v>
      </c>
      <c r="I141" s="67">
        <f t="shared" si="60"/>
        <v>0</v>
      </c>
      <c r="J141" s="58">
        <f>'[1]Формат ИПР'!AB129</f>
        <v>0</v>
      </c>
      <c r="K141" s="67">
        <v>0</v>
      </c>
      <c r="L141" s="67">
        <v>0</v>
      </c>
      <c r="M141" s="67">
        <v>0</v>
      </c>
      <c r="N141" s="67">
        <v>0</v>
      </c>
      <c r="O141" s="58">
        <f>'[1]Формат ИПР'!AD129</f>
        <v>0.62513160000000001</v>
      </c>
      <c r="P141" s="67">
        <v>0.62513160000000001</v>
      </c>
      <c r="Q141" s="67">
        <v>0</v>
      </c>
      <c r="R141" s="67">
        <v>0</v>
      </c>
      <c r="S141" s="67">
        <f t="shared" si="64"/>
        <v>0</v>
      </c>
      <c r="T141" s="58">
        <f>'[1]Формат ИПР'!AF129</f>
        <v>0</v>
      </c>
      <c r="U141" s="67">
        <v>0</v>
      </c>
      <c r="V141" s="67">
        <v>0</v>
      </c>
      <c r="W141" s="67">
        <v>0</v>
      </c>
      <c r="X141" s="67">
        <f t="shared" si="61"/>
        <v>0</v>
      </c>
      <c r="Y141" s="67">
        <f>'[1]Формат ИПР'!AH129</f>
        <v>0</v>
      </c>
      <c r="Z141" s="67">
        <v>0</v>
      </c>
      <c r="AA141" s="67">
        <v>0</v>
      </c>
      <c r="AB141" s="67">
        <v>0</v>
      </c>
      <c r="AC141" s="67">
        <v>0</v>
      </c>
      <c r="AD141" s="67">
        <f>'[1]Формат ИПР'!AV129</f>
        <v>0</v>
      </c>
      <c r="AE141" s="67">
        <f>'[1]Формат ИПР'!AX129</f>
        <v>0</v>
      </c>
      <c r="AF141" s="67">
        <f t="shared" si="62"/>
        <v>0</v>
      </c>
      <c r="AG141" s="67">
        <f t="shared" si="62"/>
        <v>0</v>
      </c>
      <c r="AH141" s="67">
        <f t="shared" si="62"/>
        <v>0</v>
      </c>
      <c r="AI141" s="67">
        <f t="shared" si="62"/>
        <v>0</v>
      </c>
      <c r="AJ141" s="67">
        <f>'[1]Формат ИПР'!AZ129</f>
        <v>0</v>
      </c>
      <c r="AK141" s="58">
        <v>0</v>
      </c>
      <c r="AL141" s="58">
        <v>0</v>
      </c>
      <c r="AM141" s="58">
        <v>0</v>
      </c>
      <c r="AN141" s="58">
        <v>0</v>
      </c>
      <c r="AO141" s="67">
        <f>'[1]Формат ИПР'!BB129</f>
        <v>0</v>
      </c>
      <c r="AP141" s="58">
        <f t="shared" si="65"/>
        <v>0</v>
      </c>
      <c r="AQ141" s="58">
        <v>0</v>
      </c>
      <c r="AR141" s="58">
        <v>0</v>
      </c>
      <c r="AS141" s="58">
        <v>0</v>
      </c>
      <c r="AT141" s="67">
        <f>'[1]Формат ИПР'!BD129</f>
        <v>0</v>
      </c>
      <c r="AU141" s="58">
        <v>0</v>
      </c>
      <c r="AV141" s="58">
        <v>0</v>
      </c>
      <c r="AW141" s="58">
        <v>0</v>
      </c>
      <c r="AX141" s="58">
        <v>0</v>
      </c>
      <c r="AY141" s="67">
        <f>'[1]Формат ИПР'!BF129</f>
        <v>0</v>
      </c>
      <c r="AZ141" s="58">
        <v>0</v>
      </c>
      <c r="BA141" s="58">
        <v>0</v>
      </c>
      <c r="BB141" s="58">
        <v>0</v>
      </c>
      <c r="BC141" s="58">
        <v>0</v>
      </c>
      <c r="BD141" s="17"/>
      <c r="BT141" s="62"/>
    </row>
    <row r="142" spans="1:72" s="60" customFormat="1" ht="78" x14ac:dyDescent="0.35">
      <c r="A142" s="65" t="str">
        <f>'[1]Формат ИПР'!A130</f>
        <v>1.1.6</v>
      </c>
      <c r="B142" s="66" t="str">
        <f>'[1]Формат ИПР'!B130</f>
        <v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v>
      </c>
      <c r="C142" s="65" t="str">
        <f>'[1]Формат ИПР'!C130</f>
        <v>K_Che300</v>
      </c>
      <c r="D142" s="67">
        <f>'[1]Формат ИПР'!X130</f>
        <v>9.7276988969398364</v>
      </c>
      <c r="E142" s="67">
        <f>'[1]Формат ИПР'!Z130</f>
        <v>0.49000018000000201</v>
      </c>
      <c r="F142" s="67">
        <f t="shared" si="60"/>
        <v>0.49000018000000201</v>
      </c>
      <c r="G142" s="67">
        <f t="shared" si="60"/>
        <v>0</v>
      </c>
      <c r="H142" s="67">
        <f t="shared" si="60"/>
        <v>0</v>
      </c>
      <c r="I142" s="67">
        <f t="shared" si="60"/>
        <v>0</v>
      </c>
      <c r="J142" s="58">
        <f>'[1]Формат ИПР'!AB130</f>
        <v>0</v>
      </c>
      <c r="K142" s="67">
        <v>0</v>
      </c>
      <c r="L142" s="67">
        <v>0</v>
      </c>
      <c r="M142" s="67">
        <v>0</v>
      </c>
      <c r="N142" s="67">
        <v>0</v>
      </c>
      <c r="O142" s="58">
        <f>'[1]Формат ИПР'!AD130</f>
        <v>0.49000018000000201</v>
      </c>
      <c r="P142" s="67">
        <v>0.49000018000000201</v>
      </c>
      <c r="Q142" s="67">
        <v>0</v>
      </c>
      <c r="R142" s="67">
        <v>0</v>
      </c>
      <c r="S142" s="67">
        <f t="shared" si="64"/>
        <v>0</v>
      </c>
      <c r="T142" s="58">
        <f>'[1]Формат ИПР'!AF130</f>
        <v>0</v>
      </c>
      <c r="U142" s="67">
        <v>0</v>
      </c>
      <c r="V142" s="67">
        <v>0</v>
      </c>
      <c r="W142" s="67">
        <v>0</v>
      </c>
      <c r="X142" s="67">
        <f t="shared" si="61"/>
        <v>0</v>
      </c>
      <c r="Y142" s="67">
        <f>'[1]Формат ИПР'!AH130</f>
        <v>0</v>
      </c>
      <c r="Z142" s="67">
        <v>0</v>
      </c>
      <c r="AA142" s="67">
        <v>0</v>
      </c>
      <c r="AB142" s="67">
        <v>0</v>
      </c>
      <c r="AC142" s="67">
        <v>0</v>
      </c>
      <c r="AD142" s="67">
        <f>'[1]Формат ИПР'!AV130</f>
        <v>0</v>
      </c>
      <c r="AE142" s="67">
        <f>'[1]Формат ИПР'!AX130</f>
        <v>0</v>
      </c>
      <c r="AF142" s="67">
        <f t="shared" si="62"/>
        <v>0</v>
      </c>
      <c r="AG142" s="67">
        <f t="shared" si="62"/>
        <v>0</v>
      </c>
      <c r="AH142" s="67">
        <f t="shared" si="62"/>
        <v>0</v>
      </c>
      <c r="AI142" s="67">
        <f t="shared" si="62"/>
        <v>0</v>
      </c>
      <c r="AJ142" s="67">
        <f>'[1]Формат ИПР'!AZ130</f>
        <v>0</v>
      </c>
      <c r="AK142" s="58">
        <v>0</v>
      </c>
      <c r="AL142" s="58">
        <v>0</v>
      </c>
      <c r="AM142" s="58">
        <v>0</v>
      </c>
      <c r="AN142" s="58">
        <v>0</v>
      </c>
      <c r="AO142" s="67">
        <f>'[1]Формат ИПР'!BB130</f>
        <v>0</v>
      </c>
      <c r="AP142" s="58">
        <f t="shared" si="65"/>
        <v>0</v>
      </c>
      <c r="AQ142" s="58">
        <v>0</v>
      </c>
      <c r="AR142" s="58">
        <v>0</v>
      </c>
      <c r="AS142" s="58">
        <v>0</v>
      </c>
      <c r="AT142" s="67">
        <f>'[1]Формат ИПР'!BD130</f>
        <v>0</v>
      </c>
      <c r="AU142" s="58">
        <v>0</v>
      </c>
      <c r="AV142" s="58">
        <v>0</v>
      </c>
      <c r="AW142" s="58">
        <v>0</v>
      </c>
      <c r="AX142" s="58">
        <v>0</v>
      </c>
      <c r="AY142" s="67">
        <f>'[1]Формат ИПР'!BF130</f>
        <v>0</v>
      </c>
      <c r="AZ142" s="58">
        <v>0</v>
      </c>
      <c r="BA142" s="58">
        <v>0</v>
      </c>
      <c r="BB142" s="58">
        <v>0</v>
      </c>
      <c r="BC142" s="58">
        <v>0</v>
      </c>
      <c r="BD142" s="17"/>
      <c r="BT142" s="62"/>
    </row>
    <row r="143" spans="1:72" s="60" customFormat="1" ht="78" x14ac:dyDescent="0.35">
      <c r="A143" s="65" t="str">
        <f>'[1]Формат ИПР'!A131</f>
        <v>1.1.6</v>
      </c>
      <c r="B143" s="66" t="str">
        <f>'[1]Формат ИПР'!B131</f>
        <v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v>
      </c>
      <c r="C143" s="65" t="str">
        <f>'[1]Формат ИПР'!C131</f>
        <v>K_Che301</v>
      </c>
      <c r="D143" s="67">
        <f>'[1]Формат ИПР'!X131</f>
        <v>1.0349642214862347</v>
      </c>
      <c r="E143" s="67">
        <f>'[1]Формат ИПР'!Z131</f>
        <v>0.70415057999999997</v>
      </c>
      <c r="F143" s="67">
        <f t="shared" si="60"/>
        <v>0.70415057999999997</v>
      </c>
      <c r="G143" s="67">
        <f t="shared" si="60"/>
        <v>0</v>
      </c>
      <c r="H143" s="67">
        <f t="shared" si="60"/>
        <v>0</v>
      </c>
      <c r="I143" s="67">
        <f t="shared" si="60"/>
        <v>0</v>
      </c>
      <c r="J143" s="58">
        <f>'[1]Формат ИПР'!AB131</f>
        <v>0</v>
      </c>
      <c r="K143" s="67">
        <v>0</v>
      </c>
      <c r="L143" s="67">
        <v>0</v>
      </c>
      <c r="M143" s="67">
        <v>0</v>
      </c>
      <c r="N143" s="67">
        <v>0</v>
      </c>
      <c r="O143" s="58">
        <f>'[1]Формат ИПР'!AD131</f>
        <v>0.70415057999999997</v>
      </c>
      <c r="P143" s="67">
        <v>0.70415057999999997</v>
      </c>
      <c r="Q143" s="67">
        <v>0</v>
      </c>
      <c r="R143" s="67">
        <v>0</v>
      </c>
      <c r="S143" s="67">
        <f t="shared" si="64"/>
        <v>0</v>
      </c>
      <c r="T143" s="58">
        <f>'[1]Формат ИПР'!AF131</f>
        <v>0</v>
      </c>
      <c r="U143" s="67">
        <v>0</v>
      </c>
      <c r="V143" s="67">
        <v>0</v>
      </c>
      <c r="W143" s="67">
        <v>0</v>
      </c>
      <c r="X143" s="67">
        <f t="shared" si="61"/>
        <v>0</v>
      </c>
      <c r="Y143" s="67">
        <f>'[1]Формат ИПР'!AH131</f>
        <v>0</v>
      </c>
      <c r="Z143" s="67">
        <v>0</v>
      </c>
      <c r="AA143" s="67">
        <v>0</v>
      </c>
      <c r="AB143" s="67">
        <v>0</v>
      </c>
      <c r="AC143" s="67">
        <v>0</v>
      </c>
      <c r="AD143" s="67">
        <f>'[1]Формат ИПР'!AV131</f>
        <v>0</v>
      </c>
      <c r="AE143" s="67">
        <f>'[1]Формат ИПР'!AX131</f>
        <v>0.42262716</v>
      </c>
      <c r="AF143" s="67">
        <f t="shared" si="62"/>
        <v>0.42262716</v>
      </c>
      <c r="AG143" s="67">
        <f t="shared" si="62"/>
        <v>0</v>
      </c>
      <c r="AH143" s="67">
        <f t="shared" si="62"/>
        <v>0</v>
      </c>
      <c r="AI143" s="67">
        <f t="shared" si="62"/>
        <v>0</v>
      </c>
      <c r="AJ143" s="67">
        <f>'[1]Формат ИПР'!AZ131</f>
        <v>0</v>
      </c>
      <c r="AK143" s="58">
        <v>0</v>
      </c>
      <c r="AL143" s="58">
        <v>0</v>
      </c>
      <c r="AM143" s="58">
        <v>0</v>
      </c>
      <c r="AN143" s="58">
        <v>0</v>
      </c>
      <c r="AO143" s="67">
        <f>'[1]Формат ИПР'!BB131</f>
        <v>0.42262716</v>
      </c>
      <c r="AP143" s="58">
        <f t="shared" si="65"/>
        <v>0.42262716</v>
      </c>
      <c r="AQ143" s="58">
        <v>0</v>
      </c>
      <c r="AR143" s="58">
        <v>0</v>
      </c>
      <c r="AS143" s="58">
        <v>0</v>
      </c>
      <c r="AT143" s="67">
        <f>'[1]Формат ИПР'!BD131</f>
        <v>0</v>
      </c>
      <c r="AU143" s="58">
        <v>0</v>
      </c>
      <c r="AV143" s="58">
        <v>0</v>
      </c>
      <c r="AW143" s="58">
        <v>0</v>
      </c>
      <c r="AX143" s="58">
        <v>0</v>
      </c>
      <c r="AY143" s="67">
        <f>'[1]Формат ИПР'!BF131</f>
        <v>0</v>
      </c>
      <c r="AZ143" s="58">
        <v>0</v>
      </c>
      <c r="BA143" s="58">
        <v>0</v>
      </c>
      <c r="BB143" s="58">
        <v>0</v>
      </c>
      <c r="BC143" s="58">
        <v>0</v>
      </c>
      <c r="BD143" s="17"/>
      <c r="BT143" s="62"/>
    </row>
    <row r="144" spans="1:72" s="60" customFormat="1" ht="78" x14ac:dyDescent="0.35">
      <c r="A144" s="65" t="str">
        <f>'[1]Формат ИПР'!A132</f>
        <v>1.1.6</v>
      </c>
      <c r="B144" s="66" t="str">
        <f>'[1]Формат ИПР'!B132</f>
        <v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v>
      </c>
      <c r="C144" s="65" t="str">
        <f>'[1]Формат ИПР'!C132</f>
        <v>K_Che302</v>
      </c>
      <c r="D144" s="67">
        <f>'[1]Формат ИПР'!X132</f>
        <v>5.1966448991433882</v>
      </c>
      <c r="E144" s="67">
        <f>'[1]Формат ИПР'!Z132</f>
        <v>0.43325819999999998</v>
      </c>
      <c r="F144" s="67">
        <f t="shared" si="60"/>
        <v>0.43325819999999998</v>
      </c>
      <c r="G144" s="67">
        <f t="shared" si="60"/>
        <v>0</v>
      </c>
      <c r="H144" s="67">
        <f t="shared" si="60"/>
        <v>0</v>
      </c>
      <c r="I144" s="67">
        <f t="shared" si="60"/>
        <v>0</v>
      </c>
      <c r="J144" s="58">
        <f>'[1]Формат ИПР'!AB132</f>
        <v>0</v>
      </c>
      <c r="K144" s="67">
        <v>0</v>
      </c>
      <c r="L144" s="67">
        <v>0</v>
      </c>
      <c r="M144" s="67">
        <v>0</v>
      </c>
      <c r="N144" s="67">
        <v>0</v>
      </c>
      <c r="O144" s="58">
        <f>'[1]Формат ИПР'!AD132</f>
        <v>0.43325819999999998</v>
      </c>
      <c r="P144" s="67">
        <v>0.43325819999999998</v>
      </c>
      <c r="Q144" s="67">
        <v>0</v>
      </c>
      <c r="R144" s="67">
        <v>0</v>
      </c>
      <c r="S144" s="67">
        <f t="shared" si="64"/>
        <v>0</v>
      </c>
      <c r="T144" s="58">
        <f>'[1]Формат ИПР'!AF132</f>
        <v>0</v>
      </c>
      <c r="U144" s="67">
        <v>0</v>
      </c>
      <c r="V144" s="67">
        <v>0</v>
      </c>
      <c r="W144" s="67">
        <v>0</v>
      </c>
      <c r="X144" s="67">
        <f t="shared" si="61"/>
        <v>0</v>
      </c>
      <c r="Y144" s="67">
        <f>'[1]Формат ИПР'!AH132</f>
        <v>0</v>
      </c>
      <c r="Z144" s="67">
        <v>0</v>
      </c>
      <c r="AA144" s="67">
        <v>0</v>
      </c>
      <c r="AB144" s="67">
        <v>0</v>
      </c>
      <c r="AC144" s="67">
        <v>0</v>
      </c>
      <c r="AD144" s="67">
        <f>'[1]Формат ИПР'!AV132</f>
        <v>0</v>
      </c>
      <c r="AE144" s="67">
        <f>'[1]Формат ИПР'!AX132</f>
        <v>0</v>
      </c>
      <c r="AF144" s="67">
        <f t="shared" si="62"/>
        <v>0</v>
      </c>
      <c r="AG144" s="67">
        <f t="shared" si="62"/>
        <v>0</v>
      </c>
      <c r="AH144" s="67">
        <f t="shared" si="62"/>
        <v>0</v>
      </c>
      <c r="AI144" s="67">
        <f t="shared" si="62"/>
        <v>0</v>
      </c>
      <c r="AJ144" s="67">
        <f>'[1]Формат ИПР'!AZ132</f>
        <v>0</v>
      </c>
      <c r="AK144" s="58">
        <v>0</v>
      </c>
      <c r="AL144" s="58">
        <v>0</v>
      </c>
      <c r="AM144" s="58">
        <v>0</v>
      </c>
      <c r="AN144" s="58">
        <v>0</v>
      </c>
      <c r="AO144" s="67">
        <f>'[1]Формат ИПР'!BB132</f>
        <v>0</v>
      </c>
      <c r="AP144" s="58">
        <f t="shared" si="65"/>
        <v>0</v>
      </c>
      <c r="AQ144" s="58">
        <v>0</v>
      </c>
      <c r="AR144" s="58">
        <v>0</v>
      </c>
      <c r="AS144" s="58">
        <v>0</v>
      </c>
      <c r="AT144" s="67">
        <f>'[1]Формат ИПР'!BD132</f>
        <v>0</v>
      </c>
      <c r="AU144" s="58">
        <v>0</v>
      </c>
      <c r="AV144" s="58">
        <v>0</v>
      </c>
      <c r="AW144" s="58">
        <v>0</v>
      </c>
      <c r="AX144" s="58">
        <v>0</v>
      </c>
      <c r="AY144" s="67">
        <f>'[1]Формат ИПР'!BF132</f>
        <v>0</v>
      </c>
      <c r="AZ144" s="58">
        <v>0</v>
      </c>
      <c r="BA144" s="58">
        <v>0</v>
      </c>
      <c r="BB144" s="58">
        <v>0</v>
      </c>
      <c r="BC144" s="58">
        <v>0</v>
      </c>
      <c r="BD144" s="17"/>
      <c r="BT144" s="62"/>
    </row>
    <row r="145" spans="1:72" s="60" customFormat="1" ht="78" x14ac:dyDescent="0.35">
      <c r="A145" s="65" t="str">
        <f>'[1]Формат ИПР'!A133</f>
        <v>1.1.6</v>
      </c>
      <c r="B145" s="66" t="str">
        <f>'[1]Формат ИПР'!B133</f>
        <v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v>
      </c>
      <c r="C145" s="65" t="str">
        <f>'[1]Формат ИПР'!C133</f>
        <v>K_Che303</v>
      </c>
      <c r="D145" s="67">
        <f>'[1]Формат ИПР'!X133</f>
        <v>5.0400316895554633</v>
      </c>
      <c r="E145" s="67">
        <f>'[1]Формат ИПР'!Z133</f>
        <v>0.34900019999999998</v>
      </c>
      <c r="F145" s="67">
        <f t="shared" si="60"/>
        <v>0.34900019999999998</v>
      </c>
      <c r="G145" s="67">
        <f t="shared" si="60"/>
        <v>0</v>
      </c>
      <c r="H145" s="67">
        <f t="shared" si="60"/>
        <v>0</v>
      </c>
      <c r="I145" s="67">
        <f t="shared" si="60"/>
        <v>0</v>
      </c>
      <c r="J145" s="58">
        <f>'[1]Формат ИПР'!AB133</f>
        <v>0</v>
      </c>
      <c r="K145" s="67">
        <v>0</v>
      </c>
      <c r="L145" s="67">
        <v>0</v>
      </c>
      <c r="M145" s="67">
        <v>0</v>
      </c>
      <c r="N145" s="67">
        <v>0</v>
      </c>
      <c r="O145" s="58">
        <f>'[1]Формат ИПР'!AD133</f>
        <v>0.34900019999999998</v>
      </c>
      <c r="P145" s="67">
        <v>0.34900019999999998</v>
      </c>
      <c r="Q145" s="67">
        <v>0</v>
      </c>
      <c r="R145" s="67">
        <v>0</v>
      </c>
      <c r="S145" s="67">
        <f t="shared" si="64"/>
        <v>0</v>
      </c>
      <c r="T145" s="58">
        <f>'[1]Формат ИПР'!AF133</f>
        <v>0</v>
      </c>
      <c r="U145" s="67">
        <v>0</v>
      </c>
      <c r="V145" s="67">
        <v>0</v>
      </c>
      <c r="W145" s="67">
        <v>0</v>
      </c>
      <c r="X145" s="67">
        <f t="shared" si="61"/>
        <v>0</v>
      </c>
      <c r="Y145" s="67">
        <f>'[1]Формат ИПР'!AH133</f>
        <v>0</v>
      </c>
      <c r="Z145" s="67">
        <v>0</v>
      </c>
      <c r="AA145" s="67">
        <v>0</v>
      </c>
      <c r="AB145" s="67">
        <v>0</v>
      </c>
      <c r="AC145" s="67">
        <v>0</v>
      </c>
      <c r="AD145" s="67">
        <f>'[1]Формат ИПР'!AV133</f>
        <v>0</v>
      </c>
      <c r="AE145" s="67">
        <f>'[1]Формат ИПР'!AX133</f>
        <v>0</v>
      </c>
      <c r="AF145" s="67">
        <f t="shared" si="62"/>
        <v>0</v>
      </c>
      <c r="AG145" s="67">
        <f t="shared" si="62"/>
        <v>0</v>
      </c>
      <c r="AH145" s="67">
        <f t="shared" si="62"/>
        <v>0</v>
      </c>
      <c r="AI145" s="67">
        <f t="shared" si="62"/>
        <v>0</v>
      </c>
      <c r="AJ145" s="67">
        <f>'[1]Формат ИПР'!AZ133</f>
        <v>0</v>
      </c>
      <c r="AK145" s="58">
        <v>0</v>
      </c>
      <c r="AL145" s="58">
        <v>0</v>
      </c>
      <c r="AM145" s="58">
        <v>0</v>
      </c>
      <c r="AN145" s="58">
        <v>0</v>
      </c>
      <c r="AO145" s="67">
        <f>'[1]Формат ИПР'!BB133</f>
        <v>0</v>
      </c>
      <c r="AP145" s="58">
        <f t="shared" si="65"/>
        <v>0</v>
      </c>
      <c r="AQ145" s="58">
        <v>0</v>
      </c>
      <c r="AR145" s="58">
        <v>0</v>
      </c>
      <c r="AS145" s="58">
        <v>0</v>
      </c>
      <c r="AT145" s="67">
        <f>'[1]Формат ИПР'!BD133</f>
        <v>0</v>
      </c>
      <c r="AU145" s="58">
        <v>0</v>
      </c>
      <c r="AV145" s="58">
        <v>0</v>
      </c>
      <c r="AW145" s="58">
        <v>0</v>
      </c>
      <c r="AX145" s="58">
        <v>0</v>
      </c>
      <c r="AY145" s="67">
        <f>'[1]Формат ИПР'!BF133</f>
        <v>0</v>
      </c>
      <c r="AZ145" s="58">
        <v>0</v>
      </c>
      <c r="BA145" s="58">
        <v>0</v>
      </c>
      <c r="BB145" s="58">
        <v>0</v>
      </c>
      <c r="BC145" s="58">
        <v>0</v>
      </c>
      <c r="BD145" s="17"/>
      <c r="BT145" s="62"/>
    </row>
    <row r="146" spans="1:72" s="60" customFormat="1" ht="78" x14ac:dyDescent="0.35">
      <c r="A146" s="65" t="str">
        <f>'[1]Формат ИПР'!A134</f>
        <v>1.1.6</v>
      </c>
      <c r="B146" s="66" t="str">
        <f>'[1]Формат ИПР'!B134</f>
        <v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v>
      </c>
      <c r="C146" s="65" t="str">
        <f>'[1]Формат ИПР'!C134</f>
        <v>K_Che304</v>
      </c>
      <c r="D146" s="67">
        <f>'[1]Формат ИПР'!X134</f>
        <v>1.9545135837267513</v>
      </c>
      <c r="E146" s="67">
        <f>'[1]Формат ИПР'!Z134</f>
        <v>0.18049979999999999</v>
      </c>
      <c r="F146" s="67">
        <f t="shared" ref="F146:I208" si="66">K146+P146+U146+Z146</f>
        <v>0.18049979999999999</v>
      </c>
      <c r="G146" s="67">
        <f t="shared" si="66"/>
        <v>0</v>
      </c>
      <c r="H146" s="67">
        <f t="shared" si="66"/>
        <v>0</v>
      </c>
      <c r="I146" s="67">
        <f t="shared" si="66"/>
        <v>0</v>
      </c>
      <c r="J146" s="58">
        <f>'[1]Формат ИПР'!AB134</f>
        <v>0</v>
      </c>
      <c r="K146" s="67">
        <v>0</v>
      </c>
      <c r="L146" s="67">
        <v>0</v>
      </c>
      <c r="M146" s="67">
        <v>0</v>
      </c>
      <c r="N146" s="67">
        <v>0</v>
      </c>
      <c r="O146" s="58">
        <f>'[1]Формат ИПР'!AD134</f>
        <v>0.18049979999999999</v>
      </c>
      <c r="P146" s="67">
        <v>0.18049979999999999</v>
      </c>
      <c r="Q146" s="67">
        <v>0</v>
      </c>
      <c r="R146" s="67">
        <v>0</v>
      </c>
      <c r="S146" s="67">
        <f t="shared" si="64"/>
        <v>0</v>
      </c>
      <c r="T146" s="58">
        <f>'[1]Формат ИПР'!AF134</f>
        <v>0</v>
      </c>
      <c r="U146" s="67">
        <v>0</v>
      </c>
      <c r="V146" s="67">
        <v>0</v>
      </c>
      <c r="W146" s="67">
        <v>0</v>
      </c>
      <c r="X146" s="67">
        <f t="shared" si="61"/>
        <v>0</v>
      </c>
      <c r="Y146" s="67">
        <f>'[1]Формат ИПР'!AH134</f>
        <v>0</v>
      </c>
      <c r="Z146" s="67">
        <v>0</v>
      </c>
      <c r="AA146" s="67">
        <v>0</v>
      </c>
      <c r="AB146" s="67">
        <v>0</v>
      </c>
      <c r="AC146" s="67">
        <v>0</v>
      </c>
      <c r="AD146" s="67">
        <f>'[1]Формат ИПР'!AV134</f>
        <v>0</v>
      </c>
      <c r="AE146" s="67">
        <f>'[1]Формат ИПР'!AX134</f>
        <v>0</v>
      </c>
      <c r="AF146" s="67">
        <f t="shared" ref="AF146:AI208" si="67">AK146+AP146+AU146+AZ146</f>
        <v>0</v>
      </c>
      <c r="AG146" s="67">
        <f t="shared" si="67"/>
        <v>0</v>
      </c>
      <c r="AH146" s="67">
        <f t="shared" si="67"/>
        <v>0</v>
      </c>
      <c r="AI146" s="67">
        <f t="shared" si="67"/>
        <v>0</v>
      </c>
      <c r="AJ146" s="67">
        <f>'[1]Формат ИПР'!AZ134</f>
        <v>0</v>
      </c>
      <c r="AK146" s="58">
        <v>0</v>
      </c>
      <c r="AL146" s="58">
        <v>0</v>
      </c>
      <c r="AM146" s="58">
        <v>0</v>
      </c>
      <c r="AN146" s="58">
        <v>0</v>
      </c>
      <c r="AO146" s="67">
        <f>'[1]Формат ИПР'!BB134</f>
        <v>0</v>
      </c>
      <c r="AP146" s="58">
        <f t="shared" si="65"/>
        <v>0</v>
      </c>
      <c r="AQ146" s="58">
        <v>0</v>
      </c>
      <c r="AR146" s="58">
        <v>0</v>
      </c>
      <c r="AS146" s="58">
        <v>0</v>
      </c>
      <c r="AT146" s="67">
        <f>'[1]Формат ИПР'!BD134</f>
        <v>0</v>
      </c>
      <c r="AU146" s="58">
        <v>0</v>
      </c>
      <c r="AV146" s="58">
        <v>0</v>
      </c>
      <c r="AW146" s="58">
        <v>0</v>
      </c>
      <c r="AX146" s="58">
        <v>0</v>
      </c>
      <c r="AY146" s="67">
        <f>'[1]Формат ИПР'!BF134</f>
        <v>0</v>
      </c>
      <c r="AZ146" s="58">
        <v>0</v>
      </c>
      <c r="BA146" s="58">
        <v>0</v>
      </c>
      <c r="BB146" s="58">
        <v>0</v>
      </c>
      <c r="BC146" s="58">
        <v>0</v>
      </c>
      <c r="BD146" s="17"/>
      <c r="BT146" s="62"/>
    </row>
    <row r="147" spans="1:72" s="60" customFormat="1" ht="78" x14ac:dyDescent="0.35">
      <c r="A147" s="65" t="str">
        <f>'[1]Формат ИПР'!A135</f>
        <v>1.1.6</v>
      </c>
      <c r="B147" s="66" t="str">
        <f>'[1]Формат ИПР'!B135</f>
        <v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v>
      </c>
      <c r="C147" s="65" t="str">
        <f>'[1]Формат ИПР'!C135</f>
        <v>K_Che305</v>
      </c>
      <c r="D147" s="67">
        <f>'[1]Формат ИПР'!X135</f>
        <v>7.6087297335955881</v>
      </c>
      <c r="E147" s="67">
        <f>'[1]Формат ИПР'!Z135</f>
        <v>5.2675390000000002</v>
      </c>
      <c r="F147" s="67">
        <f t="shared" si="66"/>
        <v>5.2675390000000002</v>
      </c>
      <c r="G147" s="67">
        <f t="shared" si="66"/>
        <v>0</v>
      </c>
      <c r="H147" s="67">
        <f t="shared" si="66"/>
        <v>0</v>
      </c>
      <c r="I147" s="67">
        <f t="shared" si="66"/>
        <v>0</v>
      </c>
      <c r="J147" s="58">
        <f>'[1]Формат ИПР'!AB135</f>
        <v>0</v>
      </c>
      <c r="K147" s="67">
        <v>0</v>
      </c>
      <c r="L147" s="67">
        <v>0</v>
      </c>
      <c r="M147" s="67">
        <v>0</v>
      </c>
      <c r="N147" s="67">
        <v>0</v>
      </c>
      <c r="O147" s="58">
        <f>'[1]Формат ИПР'!AD135</f>
        <v>5.2675390000000002</v>
      </c>
      <c r="P147" s="67">
        <v>5.2675390000000002</v>
      </c>
      <c r="Q147" s="67">
        <v>0</v>
      </c>
      <c r="R147" s="67">
        <v>0</v>
      </c>
      <c r="S147" s="67">
        <f t="shared" si="64"/>
        <v>0</v>
      </c>
      <c r="T147" s="58">
        <f>'[1]Формат ИПР'!AF135</f>
        <v>0</v>
      </c>
      <c r="U147" s="67">
        <v>0</v>
      </c>
      <c r="V147" s="67">
        <v>0</v>
      </c>
      <c r="W147" s="67">
        <v>0</v>
      </c>
      <c r="X147" s="67">
        <f t="shared" si="61"/>
        <v>0</v>
      </c>
      <c r="Y147" s="67">
        <f>'[1]Формат ИПР'!AH135</f>
        <v>0</v>
      </c>
      <c r="Z147" s="67">
        <v>0</v>
      </c>
      <c r="AA147" s="67">
        <v>0</v>
      </c>
      <c r="AB147" s="67">
        <v>0</v>
      </c>
      <c r="AC147" s="67">
        <v>0</v>
      </c>
      <c r="AD147" s="67">
        <f>'[1]Формат ИПР'!AV135</f>
        <v>0</v>
      </c>
      <c r="AE147" s="67">
        <f>'[1]Формат ИПР'!AX135</f>
        <v>3.2038943600000001</v>
      </c>
      <c r="AF147" s="67">
        <f t="shared" si="67"/>
        <v>3.2038943600000001</v>
      </c>
      <c r="AG147" s="67">
        <f t="shared" si="67"/>
        <v>0</v>
      </c>
      <c r="AH147" s="67">
        <f t="shared" si="67"/>
        <v>0</v>
      </c>
      <c r="AI147" s="67">
        <f t="shared" si="67"/>
        <v>0</v>
      </c>
      <c r="AJ147" s="67">
        <f>'[1]Формат ИПР'!AZ135</f>
        <v>0</v>
      </c>
      <c r="AK147" s="58">
        <v>0</v>
      </c>
      <c r="AL147" s="58">
        <v>0</v>
      </c>
      <c r="AM147" s="58">
        <v>0</v>
      </c>
      <c r="AN147" s="58">
        <v>0</v>
      </c>
      <c r="AO147" s="67">
        <f>'[1]Формат ИПР'!BB135</f>
        <v>3.2038943600000001</v>
      </c>
      <c r="AP147" s="58">
        <f t="shared" si="65"/>
        <v>3.2038943600000001</v>
      </c>
      <c r="AQ147" s="58">
        <v>0</v>
      </c>
      <c r="AR147" s="58">
        <v>0</v>
      </c>
      <c r="AS147" s="58">
        <v>0</v>
      </c>
      <c r="AT147" s="67">
        <f>'[1]Формат ИПР'!BD135</f>
        <v>0</v>
      </c>
      <c r="AU147" s="58">
        <v>0</v>
      </c>
      <c r="AV147" s="58">
        <v>0</v>
      </c>
      <c r="AW147" s="58">
        <v>0</v>
      </c>
      <c r="AX147" s="58">
        <v>0</v>
      </c>
      <c r="AY147" s="67">
        <f>'[1]Формат ИПР'!BF135</f>
        <v>0</v>
      </c>
      <c r="AZ147" s="58">
        <v>0</v>
      </c>
      <c r="BA147" s="58">
        <v>0</v>
      </c>
      <c r="BB147" s="58">
        <v>0</v>
      </c>
      <c r="BC147" s="58">
        <v>0</v>
      </c>
      <c r="BD147" s="17"/>
      <c r="BT147" s="62"/>
    </row>
    <row r="148" spans="1:72" s="60" customFormat="1" ht="78" x14ac:dyDescent="0.35">
      <c r="A148" s="65" t="str">
        <f>'[1]Формат ИПР'!A136</f>
        <v>1.1.6</v>
      </c>
      <c r="B148" s="66" t="str">
        <f>'[1]Формат ИПР'!B136</f>
        <v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v>
      </c>
      <c r="C148" s="65" t="str">
        <f>'[1]Формат ИПР'!C136</f>
        <v>K_Che306</v>
      </c>
      <c r="D148" s="67">
        <f>'[1]Формат ИПР'!X136</f>
        <v>2.2702535127789929</v>
      </c>
      <c r="E148" s="67">
        <f>'[1]Формат ИПР'!Z136</f>
        <v>2.5040070000000001</v>
      </c>
      <c r="F148" s="67">
        <f t="shared" si="66"/>
        <v>2.5040070000000001</v>
      </c>
      <c r="G148" s="67">
        <f t="shared" si="66"/>
        <v>0</v>
      </c>
      <c r="H148" s="67">
        <f t="shared" si="66"/>
        <v>0</v>
      </c>
      <c r="I148" s="67">
        <f t="shared" si="66"/>
        <v>0</v>
      </c>
      <c r="J148" s="58">
        <f>'[1]Формат ИПР'!AB136</f>
        <v>0</v>
      </c>
      <c r="K148" s="67">
        <v>0</v>
      </c>
      <c r="L148" s="67">
        <v>0</v>
      </c>
      <c r="M148" s="67">
        <v>0</v>
      </c>
      <c r="N148" s="67">
        <v>0</v>
      </c>
      <c r="O148" s="58">
        <f>'[1]Формат ИПР'!AD136</f>
        <v>2.5040070000000001</v>
      </c>
      <c r="P148" s="67">
        <v>2.5040070000000001</v>
      </c>
      <c r="Q148" s="67">
        <v>0</v>
      </c>
      <c r="R148" s="67">
        <v>0</v>
      </c>
      <c r="S148" s="67">
        <f t="shared" si="64"/>
        <v>0</v>
      </c>
      <c r="T148" s="58">
        <f>'[1]Формат ИПР'!AF136</f>
        <v>0</v>
      </c>
      <c r="U148" s="67">
        <v>0</v>
      </c>
      <c r="V148" s="67">
        <v>0</v>
      </c>
      <c r="W148" s="67">
        <v>0</v>
      </c>
      <c r="X148" s="67">
        <f t="shared" si="61"/>
        <v>0</v>
      </c>
      <c r="Y148" s="67">
        <f>'[1]Формат ИПР'!AH136</f>
        <v>0</v>
      </c>
      <c r="Z148" s="67">
        <v>0</v>
      </c>
      <c r="AA148" s="67">
        <v>0</v>
      </c>
      <c r="AB148" s="67">
        <v>0</v>
      </c>
      <c r="AC148" s="67">
        <v>0</v>
      </c>
      <c r="AD148" s="67">
        <f>'[1]Формат ИПР'!AV136</f>
        <v>0</v>
      </c>
      <c r="AE148" s="67">
        <f>'[1]Формат ИПР'!AX136</f>
        <v>1.15065</v>
      </c>
      <c r="AF148" s="67">
        <f t="shared" si="67"/>
        <v>1.15065</v>
      </c>
      <c r="AG148" s="67">
        <f t="shared" si="67"/>
        <v>0</v>
      </c>
      <c r="AH148" s="67">
        <f t="shared" si="67"/>
        <v>0</v>
      </c>
      <c r="AI148" s="67">
        <f t="shared" si="67"/>
        <v>0</v>
      </c>
      <c r="AJ148" s="67">
        <f>'[1]Формат ИПР'!AZ136</f>
        <v>0</v>
      </c>
      <c r="AK148" s="58">
        <v>0</v>
      </c>
      <c r="AL148" s="58">
        <v>0</v>
      </c>
      <c r="AM148" s="58">
        <v>0</v>
      </c>
      <c r="AN148" s="58">
        <v>0</v>
      </c>
      <c r="AO148" s="67">
        <f>'[1]Формат ИПР'!BB136</f>
        <v>1.15065</v>
      </c>
      <c r="AP148" s="58">
        <f t="shared" si="65"/>
        <v>1.15065</v>
      </c>
      <c r="AQ148" s="58">
        <v>0</v>
      </c>
      <c r="AR148" s="58">
        <v>0</v>
      </c>
      <c r="AS148" s="58">
        <v>0</v>
      </c>
      <c r="AT148" s="67">
        <f>'[1]Формат ИПР'!BD136</f>
        <v>0</v>
      </c>
      <c r="AU148" s="58">
        <v>0</v>
      </c>
      <c r="AV148" s="58">
        <v>0</v>
      </c>
      <c r="AW148" s="58">
        <v>0</v>
      </c>
      <c r="AX148" s="58">
        <v>0</v>
      </c>
      <c r="AY148" s="67">
        <f>'[1]Формат ИПР'!BF136</f>
        <v>0</v>
      </c>
      <c r="AZ148" s="58">
        <v>0</v>
      </c>
      <c r="BA148" s="58">
        <v>0</v>
      </c>
      <c r="BB148" s="58">
        <v>0</v>
      </c>
      <c r="BC148" s="58">
        <v>0</v>
      </c>
      <c r="BD148" s="17"/>
      <c r="BT148" s="62"/>
    </row>
    <row r="149" spans="1:72" s="60" customFormat="1" ht="78" x14ac:dyDescent="0.35">
      <c r="A149" s="65" t="str">
        <f>'[1]Формат ИПР'!A137</f>
        <v>1.1.6</v>
      </c>
      <c r="B149" s="66" t="str">
        <f>'[1]Формат ИПР'!B137</f>
        <v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v>
      </c>
      <c r="C149" s="65" t="str">
        <f>'[1]Формат ИПР'!C137</f>
        <v>K_Che307</v>
      </c>
      <c r="D149" s="67">
        <f>'[1]Формат ИПР'!X137</f>
        <v>0</v>
      </c>
      <c r="E149" s="67">
        <f>'[1]Формат ИПР'!Z137</f>
        <v>4.2631189999999902E-2</v>
      </c>
      <c r="F149" s="67">
        <f t="shared" si="66"/>
        <v>4.2631189999999902E-2</v>
      </c>
      <c r="G149" s="67">
        <f t="shared" si="66"/>
        <v>0</v>
      </c>
      <c r="H149" s="67">
        <f t="shared" si="66"/>
        <v>0</v>
      </c>
      <c r="I149" s="67">
        <f t="shared" si="66"/>
        <v>0</v>
      </c>
      <c r="J149" s="58">
        <f>'[1]Формат ИПР'!AB137</f>
        <v>0</v>
      </c>
      <c r="K149" s="67">
        <v>0</v>
      </c>
      <c r="L149" s="67">
        <v>0</v>
      </c>
      <c r="M149" s="67">
        <v>0</v>
      </c>
      <c r="N149" s="67">
        <v>0</v>
      </c>
      <c r="O149" s="58">
        <f>'[1]Формат ИПР'!AD137</f>
        <v>4.2631189999999902E-2</v>
      </c>
      <c r="P149" s="67">
        <v>4.2631189999999902E-2</v>
      </c>
      <c r="Q149" s="67">
        <v>0</v>
      </c>
      <c r="R149" s="67">
        <v>0</v>
      </c>
      <c r="S149" s="67">
        <f t="shared" si="64"/>
        <v>0</v>
      </c>
      <c r="T149" s="58">
        <f>'[1]Формат ИПР'!AF137</f>
        <v>0</v>
      </c>
      <c r="U149" s="67">
        <v>0</v>
      </c>
      <c r="V149" s="67">
        <v>0</v>
      </c>
      <c r="W149" s="67">
        <v>0</v>
      </c>
      <c r="X149" s="67">
        <f t="shared" si="61"/>
        <v>0</v>
      </c>
      <c r="Y149" s="67">
        <f>'[1]Формат ИПР'!AH137</f>
        <v>0</v>
      </c>
      <c r="Z149" s="67">
        <v>0</v>
      </c>
      <c r="AA149" s="67">
        <v>0</v>
      </c>
      <c r="AB149" s="67">
        <v>0</v>
      </c>
      <c r="AC149" s="67">
        <v>0</v>
      </c>
      <c r="AD149" s="67">
        <f>'[1]Формат ИПР'!AV137</f>
        <v>0</v>
      </c>
      <c r="AE149" s="67">
        <f>'[1]Формат ИПР'!AX137</f>
        <v>0</v>
      </c>
      <c r="AF149" s="67">
        <f t="shared" si="67"/>
        <v>0</v>
      </c>
      <c r="AG149" s="67">
        <f t="shared" si="67"/>
        <v>0</v>
      </c>
      <c r="AH149" s="67">
        <f t="shared" si="67"/>
        <v>0</v>
      </c>
      <c r="AI149" s="67">
        <f t="shared" si="67"/>
        <v>0</v>
      </c>
      <c r="AJ149" s="67">
        <f>'[1]Формат ИПР'!AZ137</f>
        <v>0</v>
      </c>
      <c r="AK149" s="58">
        <v>0</v>
      </c>
      <c r="AL149" s="58">
        <v>0</v>
      </c>
      <c r="AM149" s="58">
        <v>0</v>
      </c>
      <c r="AN149" s="58">
        <v>0</v>
      </c>
      <c r="AO149" s="67">
        <f>'[1]Формат ИПР'!BB137</f>
        <v>0</v>
      </c>
      <c r="AP149" s="58">
        <f t="shared" si="65"/>
        <v>0</v>
      </c>
      <c r="AQ149" s="58">
        <v>0</v>
      </c>
      <c r="AR149" s="58">
        <v>0</v>
      </c>
      <c r="AS149" s="58">
        <v>0</v>
      </c>
      <c r="AT149" s="67">
        <f>'[1]Формат ИПР'!BD137</f>
        <v>0</v>
      </c>
      <c r="AU149" s="58">
        <v>0</v>
      </c>
      <c r="AV149" s="58">
        <v>0</v>
      </c>
      <c r="AW149" s="58">
        <v>0</v>
      </c>
      <c r="AX149" s="58">
        <v>0</v>
      </c>
      <c r="AY149" s="67">
        <f>'[1]Формат ИПР'!BF137</f>
        <v>0</v>
      </c>
      <c r="AZ149" s="58">
        <v>0</v>
      </c>
      <c r="BA149" s="58">
        <v>0</v>
      </c>
      <c r="BB149" s="58">
        <v>0</v>
      </c>
      <c r="BC149" s="58">
        <v>0</v>
      </c>
      <c r="BD149" s="17"/>
      <c r="BT149" s="62"/>
    </row>
    <row r="150" spans="1:72" s="60" customFormat="1" ht="78" x14ac:dyDescent="0.35">
      <c r="A150" s="65" t="str">
        <f>'[1]Формат ИПР'!A138</f>
        <v>1.1.6</v>
      </c>
      <c r="B150" s="66" t="str">
        <f>'[1]Формат ИПР'!B138</f>
        <v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v>
      </c>
      <c r="C150" s="65" t="str">
        <f>'[1]Формат ИПР'!C138</f>
        <v>K_Che308</v>
      </c>
      <c r="D150" s="67">
        <f>'[1]Формат ИПР'!X138</f>
        <v>4.6473817879218009</v>
      </c>
      <c r="E150" s="67">
        <f>'[1]Формат ИПР'!Z138</f>
        <v>5.1390616099999997</v>
      </c>
      <c r="F150" s="67">
        <f t="shared" si="66"/>
        <v>5.1390616099999997</v>
      </c>
      <c r="G150" s="67">
        <f t="shared" si="66"/>
        <v>0</v>
      </c>
      <c r="H150" s="67">
        <f t="shared" si="66"/>
        <v>0</v>
      </c>
      <c r="I150" s="67">
        <f t="shared" si="66"/>
        <v>0</v>
      </c>
      <c r="J150" s="58">
        <f>'[1]Формат ИПР'!AB138</f>
        <v>0</v>
      </c>
      <c r="K150" s="67">
        <v>0</v>
      </c>
      <c r="L150" s="67">
        <v>0</v>
      </c>
      <c r="M150" s="67">
        <v>0</v>
      </c>
      <c r="N150" s="67">
        <v>0</v>
      </c>
      <c r="O150" s="58">
        <f>'[1]Формат ИПР'!AD138</f>
        <v>5.1390616099999997</v>
      </c>
      <c r="P150" s="67">
        <v>5.1390616099999997</v>
      </c>
      <c r="Q150" s="67">
        <v>0</v>
      </c>
      <c r="R150" s="67">
        <v>0</v>
      </c>
      <c r="S150" s="67">
        <f t="shared" si="64"/>
        <v>0</v>
      </c>
      <c r="T150" s="58">
        <f>'[1]Формат ИПР'!AF138</f>
        <v>0</v>
      </c>
      <c r="U150" s="67">
        <v>0</v>
      </c>
      <c r="V150" s="67">
        <v>0</v>
      </c>
      <c r="W150" s="67">
        <v>0</v>
      </c>
      <c r="X150" s="67">
        <f t="shared" si="61"/>
        <v>0</v>
      </c>
      <c r="Y150" s="67">
        <f>'[1]Формат ИПР'!AH138</f>
        <v>0</v>
      </c>
      <c r="Z150" s="67">
        <v>0</v>
      </c>
      <c r="AA150" s="67">
        <v>0</v>
      </c>
      <c r="AB150" s="67">
        <v>0</v>
      </c>
      <c r="AC150" s="67">
        <v>0</v>
      </c>
      <c r="AD150" s="67">
        <f>'[1]Формат ИПР'!AV138</f>
        <v>0</v>
      </c>
      <c r="AE150" s="67">
        <f>'[1]Формат ИПР'!AX138</f>
        <v>3.0930259200000001</v>
      </c>
      <c r="AF150" s="67">
        <f t="shared" si="67"/>
        <v>3.0930259200000001</v>
      </c>
      <c r="AG150" s="67">
        <f t="shared" si="67"/>
        <v>0</v>
      </c>
      <c r="AH150" s="67">
        <f t="shared" si="67"/>
        <v>0</v>
      </c>
      <c r="AI150" s="67">
        <f t="shared" si="67"/>
        <v>0</v>
      </c>
      <c r="AJ150" s="67">
        <f>'[1]Формат ИПР'!AZ138</f>
        <v>0</v>
      </c>
      <c r="AK150" s="58">
        <v>0</v>
      </c>
      <c r="AL150" s="58">
        <v>0</v>
      </c>
      <c r="AM150" s="58">
        <v>0</v>
      </c>
      <c r="AN150" s="58">
        <v>0</v>
      </c>
      <c r="AO150" s="67">
        <f>'[1]Формат ИПР'!BB138</f>
        <v>3.0930259200000001</v>
      </c>
      <c r="AP150" s="58">
        <f t="shared" si="65"/>
        <v>3.0930259200000001</v>
      </c>
      <c r="AQ150" s="58">
        <v>0</v>
      </c>
      <c r="AR150" s="58">
        <v>0</v>
      </c>
      <c r="AS150" s="58">
        <v>0</v>
      </c>
      <c r="AT150" s="67">
        <f>'[1]Формат ИПР'!BD138</f>
        <v>0</v>
      </c>
      <c r="AU150" s="58">
        <v>0</v>
      </c>
      <c r="AV150" s="58">
        <v>0</v>
      </c>
      <c r="AW150" s="58">
        <v>0</v>
      </c>
      <c r="AX150" s="58">
        <v>0</v>
      </c>
      <c r="AY150" s="67">
        <f>'[1]Формат ИПР'!BF138</f>
        <v>0</v>
      </c>
      <c r="AZ150" s="58">
        <v>0</v>
      </c>
      <c r="BA150" s="58">
        <v>0</v>
      </c>
      <c r="BB150" s="58">
        <v>0</v>
      </c>
      <c r="BC150" s="58">
        <v>0</v>
      </c>
      <c r="BD150" s="17"/>
      <c r="BT150" s="62"/>
    </row>
    <row r="151" spans="1:72" s="60" customFormat="1" ht="78" x14ac:dyDescent="0.35">
      <c r="A151" s="65" t="str">
        <f>'[1]Формат ИПР'!A139</f>
        <v>1.1.6</v>
      </c>
      <c r="B151" s="66" t="str">
        <f>'[1]Формат ИПР'!B139</f>
        <v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v>
      </c>
      <c r="C151" s="65" t="str">
        <f>'[1]Формат ИПР'!C139</f>
        <v>K_Che309</v>
      </c>
      <c r="D151" s="67">
        <f>'[1]Формат ИПР'!X139</f>
        <v>5.6230464718518638</v>
      </c>
      <c r="E151" s="67">
        <f>'[1]Формат ИПР'!Z139</f>
        <v>4.9392028000000003</v>
      </c>
      <c r="F151" s="67">
        <f t="shared" si="66"/>
        <v>4.9392028000000003</v>
      </c>
      <c r="G151" s="67">
        <f t="shared" si="66"/>
        <v>0</v>
      </c>
      <c r="H151" s="67">
        <f t="shared" si="66"/>
        <v>0</v>
      </c>
      <c r="I151" s="67">
        <f t="shared" si="66"/>
        <v>0</v>
      </c>
      <c r="J151" s="58">
        <f>'[1]Формат ИПР'!AB139</f>
        <v>0</v>
      </c>
      <c r="K151" s="67">
        <v>0</v>
      </c>
      <c r="L151" s="67">
        <v>0</v>
      </c>
      <c r="M151" s="67">
        <v>0</v>
      </c>
      <c r="N151" s="67">
        <v>0</v>
      </c>
      <c r="O151" s="58">
        <f>'[1]Формат ИПР'!AD139</f>
        <v>4.9392028000000003</v>
      </c>
      <c r="P151" s="67">
        <v>4.9392028000000003</v>
      </c>
      <c r="Q151" s="67">
        <v>0</v>
      </c>
      <c r="R151" s="67">
        <v>0</v>
      </c>
      <c r="S151" s="67">
        <f t="shared" si="64"/>
        <v>0</v>
      </c>
      <c r="T151" s="58">
        <f>'[1]Формат ИПР'!AF139</f>
        <v>0</v>
      </c>
      <c r="U151" s="67">
        <v>0</v>
      </c>
      <c r="V151" s="67">
        <v>0</v>
      </c>
      <c r="W151" s="67">
        <v>0</v>
      </c>
      <c r="X151" s="67">
        <f t="shared" si="61"/>
        <v>0</v>
      </c>
      <c r="Y151" s="67">
        <f>'[1]Формат ИПР'!AH139</f>
        <v>0</v>
      </c>
      <c r="Z151" s="67">
        <v>0</v>
      </c>
      <c r="AA151" s="67">
        <v>0</v>
      </c>
      <c r="AB151" s="67">
        <v>0</v>
      </c>
      <c r="AC151" s="67">
        <v>0</v>
      </c>
      <c r="AD151" s="67">
        <f>'[1]Формат ИПР'!AV139</f>
        <v>0</v>
      </c>
      <c r="AE151" s="67">
        <f>'[1]Формат ИПР'!AX139</f>
        <v>3.0701335899999997</v>
      </c>
      <c r="AF151" s="67">
        <f t="shared" si="67"/>
        <v>3.0701335899999997</v>
      </c>
      <c r="AG151" s="67">
        <f t="shared" si="67"/>
        <v>0</v>
      </c>
      <c r="AH151" s="67">
        <f t="shared" si="67"/>
        <v>0</v>
      </c>
      <c r="AI151" s="67">
        <f t="shared" si="67"/>
        <v>0</v>
      </c>
      <c r="AJ151" s="67">
        <f>'[1]Формат ИПР'!AZ139</f>
        <v>0</v>
      </c>
      <c r="AK151" s="58">
        <v>0</v>
      </c>
      <c r="AL151" s="58">
        <v>0</v>
      </c>
      <c r="AM151" s="58">
        <v>0</v>
      </c>
      <c r="AN151" s="58">
        <v>0</v>
      </c>
      <c r="AO151" s="67">
        <f>'[1]Формат ИПР'!BB139</f>
        <v>3.0701335899999997</v>
      </c>
      <c r="AP151" s="58">
        <f t="shared" si="65"/>
        <v>3.0701335899999997</v>
      </c>
      <c r="AQ151" s="58">
        <v>0</v>
      </c>
      <c r="AR151" s="58">
        <v>0</v>
      </c>
      <c r="AS151" s="58">
        <v>0</v>
      </c>
      <c r="AT151" s="67">
        <f>'[1]Формат ИПР'!BD139</f>
        <v>0</v>
      </c>
      <c r="AU151" s="58">
        <v>0</v>
      </c>
      <c r="AV151" s="58">
        <v>0</v>
      </c>
      <c r="AW151" s="58">
        <v>0</v>
      </c>
      <c r="AX151" s="58">
        <v>0</v>
      </c>
      <c r="AY151" s="67">
        <f>'[1]Формат ИПР'!BF139</f>
        <v>0</v>
      </c>
      <c r="AZ151" s="58">
        <v>0</v>
      </c>
      <c r="BA151" s="58">
        <v>0</v>
      </c>
      <c r="BB151" s="58">
        <v>0</v>
      </c>
      <c r="BC151" s="58">
        <v>0</v>
      </c>
      <c r="BD151" s="17"/>
      <c r="BT151" s="62"/>
    </row>
    <row r="152" spans="1:72" s="60" customFormat="1" ht="78" x14ac:dyDescent="0.35">
      <c r="A152" s="65" t="str">
        <f>'[1]Формат ИПР'!A140</f>
        <v>1.1.6</v>
      </c>
      <c r="B152" s="66" t="str">
        <f>'[1]Формат ИПР'!B140</f>
        <v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v>
      </c>
      <c r="C152" s="65" t="str">
        <f>'[1]Формат ИПР'!C140</f>
        <v>K_Che310</v>
      </c>
      <c r="D152" s="67">
        <f>'[1]Формат ИПР'!X140</f>
        <v>7.992522432824364</v>
      </c>
      <c r="E152" s="67">
        <f>'[1]Формат ИПР'!Z140</f>
        <v>7.9389746900000002</v>
      </c>
      <c r="F152" s="67">
        <f t="shared" si="66"/>
        <v>7.9389746900000002</v>
      </c>
      <c r="G152" s="67">
        <f t="shared" si="66"/>
        <v>0</v>
      </c>
      <c r="H152" s="67">
        <f t="shared" si="66"/>
        <v>0</v>
      </c>
      <c r="I152" s="67">
        <f t="shared" si="66"/>
        <v>0</v>
      </c>
      <c r="J152" s="58">
        <f>'[1]Формат ИПР'!AB140</f>
        <v>0</v>
      </c>
      <c r="K152" s="67">
        <v>0</v>
      </c>
      <c r="L152" s="67">
        <v>0</v>
      </c>
      <c r="M152" s="67">
        <v>0</v>
      </c>
      <c r="N152" s="67">
        <v>0</v>
      </c>
      <c r="O152" s="58">
        <f>'[1]Формат ИПР'!AD140</f>
        <v>7.9389746900000002</v>
      </c>
      <c r="P152" s="67">
        <v>7.9389746900000002</v>
      </c>
      <c r="Q152" s="67">
        <v>0</v>
      </c>
      <c r="R152" s="67">
        <v>0</v>
      </c>
      <c r="S152" s="67">
        <f t="shared" si="64"/>
        <v>0</v>
      </c>
      <c r="T152" s="58">
        <f>'[1]Формат ИПР'!AF140</f>
        <v>0</v>
      </c>
      <c r="U152" s="67">
        <v>0</v>
      </c>
      <c r="V152" s="67">
        <v>0</v>
      </c>
      <c r="W152" s="67">
        <v>0</v>
      </c>
      <c r="X152" s="67">
        <f t="shared" si="61"/>
        <v>0</v>
      </c>
      <c r="Y152" s="67">
        <f>'[1]Формат ИПР'!AH140</f>
        <v>0</v>
      </c>
      <c r="Z152" s="67">
        <v>0</v>
      </c>
      <c r="AA152" s="67">
        <v>0</v>
      </c>
      <c r="AB152" s="67">
        <v>0</v>
      </c>
      <c r="AC152" s="67">
        <v>0</v>
      </c>
      <c r="AD152" s="67">
        <f>'[1]Формат ИПР'!AV140</f>
        <v>0</v>
      </c>
      <c r="AE152" s="67">
        <f>'[1]Формат ИПР'!AX140</f>
        <v>5.2092549899999998</v>
      </c>
      <c r="AF152" s="67">
        <f t="shared" si="67"/>
        <v>5.2092549899999998</v>
      </c>
      <c r="AG152" s="67">
        <f t="shared" si="67"/>
        <v>0</v>
      </c>
      <c r="AH152" s="67">
        <f t="shared" si="67"/>
        <v>0</v>
      </c>
      <c r="AI152" s="67">
        <f t="shared" si="67"/>
        <v>0</v>
      </c>
      <c r="AJ152" s="67">
        <f>'[1]Формат ИПР'!AZ140</f>
        <v>0</v>
      </c>
      <c r="AK152" s="58">
        <v>0</v>
      </c>
      <c r="AL152" s="58">
        <v>0</v>
      </c>
      <c r="AM152" s="58">
        <v>0</v>
      </c>
      <c r="AN152" s="58">
        <v>0</v>
      </c>
      <c r="AO152" s="67">
        <f>'[1]Формат ИПР'!BB140</f>
        <v>5.2092549899999998</v>
      </c>
      <c r="AP152" s="58">
        <f t="shared" si="65"/>
        <v>5.2092549899999998</v>
      </c>
      <c r="AQ152" s="58">
        <v>0</v>
      </c>
      <c r="AR152" s="58">
        <v>0</v>
      </c>
      <c r="AS152" s="58">
        <v>0</v>
      </c>
      <c r="AT152" s="67">
        <f>'[1]Формат ИПР'!BD140</f>
        <v>0</v>
      </c>
      <c r="AU152" s="58">
        <v>0</v>
      </c>
      <c r="AV152" s="58">
        <v>0</v>
      </c>
      <c r="AW152" s="58">
        <v>0</v>
      </c>
      <c r="AX152" s="58">
        <v>0</v>
      </c>
      <c r="AY152" s="67">
        <f>'[1]Формат ИПР'!BF140</f>
        <v>0</v>
      </c>
      <c r="AZ152" s="58">
        <v>0</v>
      </c>
      <c r="BA152" s="58">
        <v>0</v>
      </c>
      <c r="BB152" s="58">
        <v>0</v>
      </c>
      <c r="BC152" s="58">
        <v>0</v>
      </c>
      <c r="BD152" s="17"/>
      <c r="BT152" s="62"/>
    </row>
    <row r="153" spans="1:72" s="60" customFormat="1" ht="78" x14ac:dyDescent="0.35">
      <c r="A153" s="65" t="str">
        <f>'[1]Формат ИПР'!A141</f>
        <v>1.1.6</v>
      </c>
      <c r="B153" s="66" t="str">
        <f>'[1]Формат ИПР'!B141</f>
        <v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v>
      </c>
      <c r="C153" s="65" t="str">
        <f>'[1]Формат ИПР'!C141</f>
        <v>K_Che311</v>
      </c>
      <c r="D153" s="67">
        <f>'[1]Формат ИПР'!X141</f>
        <v>8.8326556072082667</v>
      </c>
      <c r="E153" s="67">
        <f>'[1]Формат ИПР'!Z141</f>
        <v>9.5861974700000001</v>
      </c>
      <c r="F153" s="67">
        <f t="shared" si="66"/>
        <v>9.5861974700000001</v>
      </c>
      <c r="G153" s="67">
        <f t="shared" si="66"/>
        <v>0</v>
      </c>
      <c r="H153" s="67">
        <f t="shared" si="66"/>
        <v>0</v>
      </c>
      <c r="I153" s="67">
        <f t="shared" si="66"/>
        <v>0</v>
      </c>
      <c r="J153" s="58">
        <f>'[1]Формат ИПР'!AB141</f>
        <v>0</v>
      </c>
      <c r="K153" s="67">
        <v>0</v>
      </c>
      <c r="L153" s="67">
        <v>0</v>
      </c>
      <c r="M153" s="67">
        <v>0</v>
      </c>
      <c r="N153" s="67">
        <v>0</v>
      </c>
      <c r="O153" s="58">
        <f>'[1]Формат ИПР'!AD141</f>
        <v>9.5861974700000001</v>
      </c>
      <c r="P153" s="67">
        <v>9.5861974700000001</v>
      </c>
      <c r="Q153" s="67">
        <v>0</v>
      </c>
      <c r="R153" s="67">
        <v>0</v>
      </c>
      <c r="S153" s="67">
        <f t="shared" si="64"/>
        <v>0</v>
      </c>
      <c r="T153" s="58">
        <f>'[1]Формат ИПР'!AF141</f>
        <v>0</v>
      </c>
      <c r="U153" s="67">
        <v>0</v>
      </c>
      <c r="V153" s="67">
        <v>0</v>
      </c>
      <c r="W153" s="67">
        <v>0</v>
      </c>
      <c r="X153" s="67">
        <f t="shared" si="61"/>
        <v>0</v>
      </c>
      <c r="Y153" s="67">
        <f>'[1]Формат ИПР'!AH141</f>
        <v>0</v>
      </c>
      <c r="Z153" s="67">
        <v>0</v>
      </c>
      <c r="AA153" s="67">
        <v>0</v>
      </c>
      <c r="AB153" s="67">
        <v>0</v>
      </c>
      <c r="AC153" s="67">
        <v>0</v>
      </c>
      <c r="AD153" s="67">
        <f>'[1]Формат ИПР'!AV141</f>
        <v>0</v>
      </c>
      <c r="AE153" s="67">
        <f>'[1]Формат ИПР'!AX141</f>
        <v>5.9765352199999997</v>
      </c>
      <c r="AF153" s="67">
        <f t="shared" si="67"/>
        <v>5.9765352199999997</v>
      </c>
      <c r="AG153" s="67">
        <f t="shared" si="67"/>
        <v>0</v>
      </c>
      <c r="AH153" s="67">
        <f t="shared" si="67"/>
        <v>0</v>
      </c>
      <c r="AI153" s="67">
        <f t="shared" si="67"/>
        <v>0</v>
      </c>
      <c r="AJ153" s="67">
        <f>'[1]Формат ИПР'!AZ141</f>
        <v>0</v>
      </c>
      <c r="AK153" s="58">
        <v>0</v>
      </c>
      <c r="AL153" s="58">
        <v>0</v>
      </c>
      <c r="AM153" s="58">
        <v>0</v>
      </c>
      <c r="AN153" s="58">
        <v>0</v>
      </c>
      <c r="AO153" s="67">
        <f>'[1]Формат ИПР'!BB141</f>
        <v>5.9765352199999997</v>
      </c>
      <c r="AP153" s="58">
        <f t="shared" si="65"/>
        <v>5.9765352199999997</v>
      </c>
      <c r="AQ153" s="58">
        <v>0</v>
      </c>
      <c r="AR153" s="58">
        <v>0</v>
      </c>
      <c r="AS153" s="58">
        <v>0</v>
      </c>
      <c r="AT153" s="67">
        <f>'[1]Формат ИПР'!BD141</f>
        <v>0</v>
      </c>
      <c r="AU153" s="58">
        <v>0</v>
      </c>
      <c r="AV153" s="58">
        <v>0</v>
      </c>
      <c r="AW153" s="58">
        <v>0</v>
      </c>
      <c r="AX153" s="58">
        <v>0</v>
      </c>
      <c r="AY153" s="67">
        <f>'[1]Формат ИПР'!BF141</f>
        <v>0</v>
      </c>
      <c r="AZ153" s="58">
        <v>0</v>
      </c>
      <c r="BA153" s="58">
        <v>0</v>
      </c>
      <c r="BB153" s="58">
        <v>0</v>
      </c>
      <c r="BC153" s="58">
        <v>0</v>
      </c>
      <c r="BD153" s="17"/>
      <c r="BT153" s="62"/>
    </row>
    <row r="154" spans="1:72" s="60" customFormat="1" ht="78" x14ac:dyDescent="0.35">
      <c r="A154" s="65" t="str">
        <f>'[1]Формат ИПР'!A142</f>
        <v>1.1.6</v>
      </c>
      <c r="B154" s="66" t="str">
        <f>'[1]Формат ИПР'!B142</f>
        <v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v>
      </c>
      <c r="C154" s="65" t="str">
        <f>'[1]Формат ИПР'!C142</f>
        <v>K_Che312</v>
      </c>
      <c r="D154" s="67">
        <f>'[1]Формат ИПР'!X142</f>
        <v>0</v>
      </c>
      <c r="E154" s="67">
        <f>'[1]Формат ИПР'!Z142</f>
        <v>0.26250000000000001</v>
      </c>
      <c r="F154" s="67">
        <f t="shared" si="66"/>
        <v>0.26250000000000001</v>
      </c>
      <c r="G154" s="67">
        <f t="shared" si="66"/>
        <v>0</v>
      </c>
      <c r="H154" s="67">
        <f t="shared" si="66"/>
        <v>0</v>
      </c>
      <c r="I154" s="67">
        <f t="shared" si="66"/>
        <v>0</v>
      </c>
      <c r="J154" s="58">
        <f>'[1]Формат ИПР'!AB142</f>
        <v>0</v>
      </c>
      <c r="K154" s="67">
        <v>0</v>
      </c>
      <c r="L154" s="67">
        <v>0</v>
      </c>
      <c r="M154" s="67">
        <v>0</v>
      </c>
      <c r="N154" s="67">
        <v>0</v>
      </c>
      <c r="O154" s="58">
        <f>'[1]Формат ИПР'!AD142</f>
        <v>0.26250000000000001</v>
      </c>
      <c r="P154" s="67">
        <v>0.26250000000000001</v>
      </c>
      <c r="Q154" s="67">
        <v>0</v>
      </c>
      <c r="R154" s="67">
        <v>0</v>
      </c>
      <c r="S154" s="67">
        <f t="shared" si="64"/>
        <v>0</v>
      </c>
      <c r="T154" s="58">
        <f>'[1]Формат ИПР'!AF142</f>
        <v>0</v>
      </c>
      <c r="U154" s="67">
        <v>0</v>
      </c>
      <c r="V154" s="67">
        <v>0</v>
      </c>
      <c r="W154" s="67">
        <v>0</v>
      </c>
      <c r="X154" s="67">
        <f t="shared" si="61"/>
        <v>0</v>
      </c>
      <c r="Y154" s="67">
        <f>'[1]Формат ИПР'!AH142</f>
        <v>0</v>
      </c>
      <c r="Z154" s="67">
        <v>0</v>
      </c>
      <c r="AA154" s="67">
        <v>0</v>
      </c>
      <c r="AB154" s="67">
        <v>0</v>
      </c>
      <c r="AC154" s="67">
        <v>0</v>
      </c>
      <c r="AD154" s="67">
        <f>'[1]Формат ИПР'!AV142</f>
        <v>0</v>
      </c>
      <c r="AE154" s="67">
        <f>'[1]Формат ИПР'!AX142</f>
        <v>0</v>
      </c>
      <c r="AF154" s="67">
        <f t="shared" si="67"/>
        <v>0</v>
      </c>
      <c r="AG154" s="67">
        <f t="shared" si="67"/>
        <v>0</v>
      </c>
      <c r="AH154" s="67">
        <f t="shared" si="67"/>
        <v>0</v>
      </c>
      <c r="AI154" s="67">
        <f t="shared" si="67"/>
        <v>0</v>
      </c>
      <c r="AJ154" s="67">
        <f>'[1]Формат ИПР'!AZ142</f>
        <v>0</v>
      </c>
      <c r="AK154" s="58">
        <v>0</v>
      </c>
      <c r="AL154" s="58">
        <v>0</v>
      </c>
      <c r="AM154" s="58">
        <v>0</v>
      </c>
      <c r="AN154" s="58">
        <v>0</v>
      </c>
      <c r="AO154" s="67">
        <f>'[1]Формат ИПР'!BB142</f>
        <v>0</v>
      </c>
      <c r="AP154" s="58">
        <f t="shared" si="65"/>
        <v>0</v>
      </c>
      <c r="AQ154" s="58">
        <v>0</v>
      </c>
      <c r="AR154" s="58">
        <v>0</v>
      </c>
      <c r="AS154" s="58">
        <v>0</v>
      </c>
      <c r="AT154" s="67">
        <f>'[1]Формат ИПР'!BD142</f>
        <v>0</v>
      </c>
      <c r="AU154" s="58">
        <v>0</v>
      </c>
      <c r="AV154" s="58">
        <v>0</v>
      </c>
      <c r="AW154" s="58">
        <v>0</v>
      </c>
      <c r="AX154" s="58">
        <v>0</v>
      </c>
      <c r="AY154" s="67">
        <f>'[1]Формат ИПР'!BF142</f>
        <v>0</v>
      </c>
      <c r="AZ154" s="58">
        <v>0</v>
      </c>
      <c r="BA154" s="58">
        <v>0</v>
      </c>
      <c r="BB154" s="58">
        <v>0</v>
      </c>
      <c r="BC154" s="58">
        <v>0</v>
      </c>
      <c r="BD154" s="17"/>
      <c r="BT154" s="62"/>
    </row>
    <row r="155" spans="1:72" s="60" customFormat="1" ht="78" x14ac:dyDescent="0.35">
      <c r="A155" s="65" t="str">
        <f>'[1]Формат ИПР'!A143</f>
        <v>1.1.6</v>
      </c>
      <c r="B155" s="66" t="str">
        <f>'[1]Формат ИПР'!B143</f>
        <v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v>
      </c>
      <c r="C155" s="65" t="str">
        <f>'[1]Формат ИПР'!C143</f>
        <v>K_Che313</v>
      </c>
      <c r="D155" s="67">
        <f>'[1]Формат ИПР'!X143</f>
        <v>0</v>
      </c>
      <c r="E155" s="67">
        <f>'[1]Формат ИПР'!Z143</f>
        <v>0.22652158999999999</v>
      </c>
      <c r="F155" s="67">
        <f t="shared" si="66"/>
        <v>0.22652158999999999</v>
      </c>
      <c r="G155" s="67">
        <f t="shared" si="66"/>
        <v>0</v>
      </c>
      <c r="H155" s="67">
        <f t="shared" si="66"/>
        <v>0</v>
      </c>
      <c r="I155" s="67">
        <f t="shared" si="66"/>
        <v>0</v>
      </c>
      <c r="J155" s="58">
        <f>'[1]Формат ИПР'!AB143</f>
        <v>0</v>
      </c>
      <c r="K155" s="67">
        <v>0</v>
      </c>
      <c r="L155" s="67">
        <v>0</v>
      </c>
      <c r="M155" s="67">
        <v>0</v>
      </c>
      <c r="N155" s="67">
        <v>0</v>
      </c>
      <c r="O155" s="58">
        <f>'[1]Формат ИПР'!AD143</f>
        <v>0.22652158999999999</v>
      </c>
      <c r="P155" s="67">
        <v>0.22652158999999999</v>
      </c>
      <c r="Q155" s="67">
        <v>0</v>
      </c>
      <c r="R155" s="67">
        <v>0</v>
      </c>
      <c r="S155" s="67">
        <f t="shared" si="64"/>
        <v>0</v>
      </c>
      <c r="T155" s="58">
        <f>'[1]Формат ИПР'!AF143</f>
        <v>0</v>
      </c>
      <c r="U155" s="67">
        <v>0</v>
      </c>
      <c r="V155" s="67">
        <v>0</v>
      </c>
      <c r="W155" s="67">
        <v>0</v>
      </c>
      <c r="X155" s="67">
        <f t="shared" si="61"/>
        <v>0</v>
      </c>
      <c r="Y155" s="67">
        <f>'[1]Формат ИПР'!AH143</f>
        <v>0</v>
      </c>
      <c r="Z155" s="67">
        <v>0</v>
      </c>
      <c r="AA155" s="67">
        <v>0</v>
      </c>
      <c r="AB155" s="67">
        <v>0</v>
      </c>
      <c r="AC155" s="67">
        <v>0</v>
      </c>
      <c r="AD155" s="67">
        <f>'[1]Формат ИПР'!AV143</f>
        <v>0</v>
      </c>
      <c r="AE155" s="67">
        <f>'[1]Формат ИПР'!AX143</f>
        <v>0</v>
      </c>
      <c r="AF155" s="67">
        <f t="shared" si="67"/>
        <v>0</v>
      </c>
      <c r="AG155" s="67">
        <f t="shared" si="67"/>
        <v>0</v>
      </c>
      <c r="AH155" s="67">
        <f t="shared" si="67"/>
        <v>0</v>
      </c>
      <c r="AI155" s="67">
        <f t="shared" si="67"/>
        <v>0</v>
      </c>
      <c r="AJ155" s="67">
        <f>'[1]Формат ИПР'!AZ143</f>
        <v>0</v>
      </c>
      <c r="AK155" s="58">
        <v>0</v>
      </c>
      <c r="AL155" s="58">
        <v>0</v>
      </c>
      <c r="AM155" s="58">
        <v>0</v>
      </c>
      <c r="AN155" s="58">
        <v>0</v>
      </c>
      <c r="AO155" s="67">
        <f>'[1]Формат ИПР'!BB143</f>
        <v>0</v>
      </c>
      <c r="AP155" s="58">
        <f t="shared" si="65"/>
        <v>0</v>
      </c>
      <c r="AQ155" s="58">
        <v>0</v>
      </c>
      <c r="AR155" s="58">
        <v>0</v>
      </c>
      <c r="AS155" s="58">
        <v>0</v>
      </c>
      <c r="AT155" s="67">
        <f>'[1]Формат ИПР'!BD143</f>
        <v>0</v>
      </c>
      <c r="AU155" s="58">
        <v>0</v>
      </c>
      <c r="AV155" s="58">
        <v>0</v>
      </c>
      <c r="AW155" s="58">
        <v>0</v>
      </c>
      <c r="AX155" s="58">
        <v>0</v>
      </c>
      <c r="AY155" s="67">
        <f>'[1]Формат ИПР'!BF143</f>
        <v>0</v>
      </c>
      <c r="AZ155" s="58">
        <v>0</v>
      </c>
      <c r="BA155" s="58">
        <v>0</v>
      </c>
      <c r="BB155" s="58">
        <v>0</v>
      </c>
      <c r="BC155" s="58">
        <v>0</v>
      </c>
      <c r="BD155" s="17"/>
      <c r="BT155" s="62"/>
    </row>
    <row r="156" spans="1:72" s="60" customFormat="1" ht="78" x14ac:dyDescent="0.35">
      <c r="A156" s="65" t="str">
        <f>'[1]Формат ИПР'!A144</f>
        <v>1.1.6</v>
      </c>
      <c r="B156" s="66" t="str">
        <f>'[1]Формат ИПР'!B144</f>
        <v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v>
      </c>
      <c r="C156" s="65" t="str">
        <f>'[1]Формат ИПР'!C144</f>
        <v>K_Che314</v>
      </c>
      <c r="D156" s="67">
        <f>'[1]Формат ИПР'!X144</f>
        <v>4.5122806043165422</v>
      </c>
      <c r="E156" s="67">
        <f>'[1]Формат ИПР'!Z144</f>
        <v>5.5996173100000002</v>
      </c>
      <c r="F156" s="67">
        <f t="shared" si="66"/>
        <v>5.5996173100000002</v>
      </c>
      <c r="G156" s="67">
        <f t="shared" si="66"/>
        <v>0</v>
      </c>
      <c r="H156" s="67">
        <f t="shared" si="66"/>
        <v>0</v>
      </c>
      <c r="I156" s="67">
        <f t="shared" si="66"/>
        <v>0</v>
      </c>
      <c r="J156" s="58">
        <f>'[1]Формат ИПР'!AB144</f>
        <v>0</v>
      </c>
      <c r="K156" s="67">
        <v>0</v>
      </c>
      <c r="L156" s="67">
        <v>0</v>
      </c>
      <c r="M156" s="67">
        <v>0</v>
      </c>
      <c r="N156" s="67">
        <v>0</v>
      </c>
      <c r="O156" s="58">
        <f>'[1]Формат ИПР'!AD144</f>
        <v>5.5996173100000002</v>
      </c>
      <c r="P156" s="67">
        <v>5.5996173100000002</v>
      </c>
      <c r="Q156" s="67">
        <v>0</v>
      </c>
      <c r="R156" s="67">
        <v>0</v>
      </c>
      <c r="S156" s="67">
        <f t="shared" si="64"/>
        <v>0</v>
      </c>
      <c r="T156" s="58">
        <f>'[1]Формат ИПР'!AF144</f>
        <v>0</v>
      </c>
      <c r="U156" s="67">
        <v>0</v>
      </c>
      <c r="V156" s="67">
        <v>0</v>
      </c>
      <c r="W156" s="67">
        <v>0</v>
      </c>
      <c r="X156" s="67">
        <f t="shared" si="61"/>
        <v>0</v>
      </c>
      <c r="Y156" s="67">
        <f>'[1]Формат ИПР'!AH144</f>
        <v>0</v>
      </c>
      <c r="Z156" s="67">
        <v>0</v>
      </c>
      <c r="AA156" s="67">
        <v>0</v>
      </c>
      <c r="AB156" s="67">
        <v>0</v>
      </c>
      <c r="AC156" s="67">
        <v>0</v>
      </c>
      <c r="AD156" s="67">
        <f>'[1]Формат ИПР'!AV144</f>
        <v>0</v>
      </c>
      <c r="AE156" s="67">
        <f>'[1]Формат ИПР'!AX144</f>
        <v>3.4501504000000001</v>
      </c>
      <c r="AF156" s="67">
        <f t="shared" si="67"/>
        <v>3.4501504000000001</v>
      </c>
      <c r="AG156" s="67">
        <f t="shared" si="67"/>
        <v>0</v>
      </c>
      <c r="AH156" s="67">
        <f t="shared" si="67"/>
        <v>0</v>
      </c>
      <c r="AI156" s="67">
        <f t="shared" si="67"/>
        <v>0</v>
      </c>
      <c r="AJ156" s="67">
        <f>'[1]Формат ИПР'!AZ144</f>
        <v>0</v>
      </c>
      <c r="AK156" s="58">
        <v>0</v>
      </c>
      <c r="AL156" s="58">
        <v>0</v>
      </c>
      <c r="AM156" s="58">
        <v>0</v>
      </c>
      <c r="AN156" s="58">
        <v>0</v>
      </c>
      <c r="AO156" s="67">
        <f>'[1]Формат ИПР'!BB144</f>
        <v>3.4501504000000001</v>
      </c>
      <c r="AP156" s="58">
        <f t="shared" si="65"/>
        <v>3.4501504000000001</v>
      </c>
      <c r="AQ156" s="58">
        <v>0</v>
      </c>
      <c r="AR156" s="58">
        <v>0</v>
      </c>
      <c r="AS156" s="58">
        <v>0</v>
      </c>
      <c r="AT156" s="67">
        <f>'[1]Формат ИПР'!BD144</f>
        <v>0</v>
      </c>
      <c r="AU156" s="58">
        <v>0</v>
      </c>
      <c r="AV156" s="58">
        <v>0</v>
      </c>
      <c r="AW156" s="58">
        <v>0</v>
      </c>
      <c r="AX156" s="58">
        <v>0</v>
      </c>
      <c r="AY156" s="67">
        <f>'[1]Формат ИПР'!BF144</f>
        <v>0</v>
      </c>
      <c r="AZ156" s="58">
        <v>0</v>
      </c>
      <c r="BA156" s="58">
        <v>0</v>
      </c>
      <c r="BB156" s="58">
        <v>0</v>
      </c>
      <c r="BC156" s="58">
        <v>0</v>
      </c>
      <c r="BD156" s="17"/>
      <c r="BT156" s="62"/>
    </row>
    <row r="157" spans="1:72" s="60" customFormat="1" ht="78" x14ac:dyDescent="0.35">
      <c r="A157" s="65" t="str">
        <f>'[1]Формат ИПР'!A145</f>
        <v>1.1.6</v>
      </c>
      <c r="B157" s="66" t="str">
        <f>'[1]Формат ИПР'!B145</f>
        <v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v>
      </c>
      <c r="C157" s="65" t="str">
        <f>'[1]Формат ИПР'!C145</f>
        <v>K_Che315</v>
      </c>
      <c r="D157" s="67">
        <f>'[1]Формат ИПР'!X145</f>
        <v>0</v>
      </c>
      <c r="E157" s="67">
        <f>'[1]Формат ИПР'!Z145</f>
        <v>0.21799980999999999</v>
      </c>
      <c r="F157" s="67">
        <f t="shared" si="66"/>
        <v>0.21799980999999999</v>
      </c>
      <c r="G157" s="67">
        <f t="shared" si="66"/>
        <v>0</v>
      </c>
      <c r="H157" s="67">
        <f t="shared" si="66"/>
        <v>0</v>
      </c>
      <c r="I157" s="67">
        <f t="shared" si="66"/>
        <v>0</v>
      </c>
      <c r="J157" s="58">
        <f>'[1]Формат ИПР'!AB145</f>
        <v>0</v>
      </c>
      <c r="K157" s="67">
        <v>0</v>
      </c>
      <c r="L157" s="67">
        <v>0</v>
      </c>
      <c r="M157" s="67">
        <v>0</v>
      </c>
      <c r="N157" s="67">
        <v>0</v>
      </c>
      <c r="O157" s="58">
        <f>'[1]Формат ИПР'!AD145</f>
        <v>0.21799980999999999</v>
      </c>
      <c r="P157" s="67">
        <v>0.21799980999999999</v>
      </c>
      <c r="Q157" s="67">
        <v>0</v>
      </c>
      <c r="R157" s="67">
        <v>0</v>
      </c>
      <c r="S157" s="67">
        <f t="shared" si="64"/>
        <v>0</v>
      </c>
      <c r="T157" s="58">
        <f>'[1]Формат ИПР'!AF145</f>
        <v>0</v>
      </c>
      <c r="U157" s="67">
        <v>0</v>
      </c>
      <c r="V157" s="67">
        <v>0</v>
      </c>
      <c r="W157" s="67">
        <v>0</v>
      </c>
      <c r="X157" s="67">
        <f t="shared" si="61"/>
        <v>0</v>
      </c>
      <c r="Y157" s="67">
        <f>'[1]Формат ИПР'!AH145</f>
        <v>0</v>
      </c>
      <c r="Z157" s="67">
        <v>0</v>
      </c>
      <c r="AA157" s="67">
        <v>0</v>
      </c>
      <c r="AB157" s="67">
        <v>0</v>
      </c>
      <c r="AC157" s="67">
        <v>0</v>
      </c>
      <c r="AD157" s="67">
        <f>'[1]Формат ИПР'!AV145</f>
        <v>0</v>
      </c>
      <c r="AE157" s="67">
        <f>'[1]Формат ИПР'!AX145</f>
        <v>0</v>
      </c>
      <c r="AF157" s="67">
        <f t="shared" si="67"/>
        <v>0</v>
      </c>
      <c r="AG157" s="67">
        <f t="shared" si="67"/>
        <v>0</v>
      </c>
      <c r="AH157" s="67">
        <f t="shared" si="67"/>
        <v>0</v>
      </c>
      <c r="AI157" s="67">
        <f t="shared" si="67"/>
        <v>0</v>
      </c>
      <c r="AJ157" s="67">
        <f>'[1]Формат ИПР'!AZ145</f>
        <v>0</v>
      </c>
      <c r="AK157" s="58">
        <v>0</v>
      </c>
      <c r="AL157" s="58">
        <v>0</v>
      </c>
      <c r="AM157" s="58">
        <v>0</v>
      </c>
      <c r="AN157" s="58">
        <v>0</v>
      </c>
      <c r="AO157" s="67">
        <f>'[1]Формат ИПР'!BB145</f>
        <v>0</v>
      </c>
      <c r="AP157" s="58">
        <f t="shared" si="65"/>
        <v>0</v>
      </c>
      <c r="AQ157" s="58">
        <v>0</v>
      </c>
      <c r="AR157" s="58">
        <v>0</v>
      </c>
      <c r="AS157" s="58">
        <v>0</v>
      </c>
      <c r="AT157" s="67">
        <f>'[1]Формат ИПР'!BD145</f>
        <v>0</v>
      </c>
      <c r="AU157" s="58">
        <v>0</v>
      </c>
      <c r="AV157" s="58">
        <v>0</v>
      </c>
      <c r="AW157" s="58">
        <v>0</v>
      </c>
      <c r="AX157" s="58">
        <v>0</v>
      </c>
      <c r="AY157" s="67">
        <f>'[1]Формат ИПР'!BF145</f>
        <v>0</v>
      </c>
      <c r="AZ157" s="58">
        <v>0</v>
      </c>
      <c r="BA157" s="58">
        <v>0</v>
      </c>
      <c r="BB157" s="58">
        <v>0</v>
      </c>
      <c r="BC157" s="58">
        <v>0</v>
      </c>
      <c r="BD157" s="17"/>
      <c r="BT157" s="62"/>
    </row>
    <row r="158" spans="1:72" s="60" customFormat="1" ht="78" x14ac:dyDescent="0.35">
      <c r="A158" s="65" t="str">
        <f>'[1]Формат ИПР'!A146</f>
        <v>1.1.6</v>
      </c>
      <c r="B158" s="66" t="str">
        <f>'[1]Формат ИПР'!B146</f>
        <v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v>
      </c>
      <c r="C158" s="65" t="str">
        <f>'[1]Формат ИПР'!C146</f>
        <v>K_Che316</v>
      </c>
      <c r="D158" s="67">
        <f>'[1]Формат ИПР'!X146</f>
        <v>0</v>
      </c>
      <c r="E158" s="67">
        <f>'[1]Формат ИПР'!Z146</f>
        <v>9.9277799999999805E-2</v>
      </c>
      <c r="F158" s="67">
        <f t="shared" si="66"/>
        <v>9.9277799999999805E-2</v>
      </c>
      <c r="G158" s="67">
        <f t="shared" si="66"/>
        <v>0</v>
      </c>
      <c r="H158" s="67">
        <f t="shared" si="66"/>
        <v>0</v>
      </c>
      <c r="I158" s="67">
        <f t="shared" si="66"/>
        <v>0</v>
      </c>
      <c r="J158" s="58">
        <f>'[1]Формат ИПР'!AB146</f>
        <v>0</v>
      </c>
      <c r="K158" s="67">
        <v>0</v>
      </c>
      <c r="L158" s="67">
        <v>0</v>
      </c>
      <c r="M158" s="67">
        <v>0</v>
      </c>
      <c r="N158" s="67">
        <v>0</v>
      </c>
      <c r="O158" s="58">
        <f>'[1]Формат ИПР'!AD146</f>
        <v>9.9277799999999805E-2</v>
      </c>
      <c r="P158" s="67">
        <v>9.9277799999999805E-2</v>
      </c>
      <c r="Q158" s="67">
        <v>0</v>
      </c>
      <c r="R158" s="67">
        <v>0</v>
      </c>
      <c r="S158" s="67">
        <f t="shared" si="64"/>
        <v>0</v>
      </c>
      <c r="T158" s="58">
        <f>'[1]Формат ИПР'!AF146</f>
        <v>0</v>
      </c>
      <c r="U158" s="67">
        <v>0</v>
      </c>
      <c r="V158" s="67">
        <v>0</v>
      </c>
      <c r="W158" s="67">
        <v>0</v>
      </c>
      <c r="X158" s="67">
        <f t="shared" si="61"/>
        <v>0</v>
      </c>
      <c r="Y158" s="67">
        <f>'[1]Формат ИПР'!AH146</f>
        <v>0</v>
      </c>
      <c r="Z158" s="67">
        <v>0</v>
      </c>
      <c r="AA158" s="67">
        <v>0</v>
      </c>
      <c r="AB158" s="67">
        <v>0</v>
      </c>
      <c r="AC158" s="67">
        <v>0</v>
      </c>
      <c r="AD158" s="67">
        <f>'[1]Формат ИПР'!AV146</f>
        <v>0</v>
      </c>
      <c r="AE158" s="67">
        <f>'[1]Формат ИПР'!AX146</f>
        <v>0</v>
      </c>
      <c r="AF158" s="67">
        <f t="shared" si="67"/>
        <v>0</v>
      </c>
      <c r="AG158" s="67">
        <f t="shared" si="67"/>
        <v>0</v>
      </c>
      <c r="AH158" s="67">
        <f t="shared" si="67"/>
        <v>0</v>
      </c>
      <c r="AI158" s="67">
        <f t="shared" si="67"/>
        <v>0</v>
      </c>
      <c r="AJ158" s="67">
        <f>'[1]Формат ИПР'!AZ146</f>
        <v>0</v>
      </c>
      <c r="AK158" s="58">
        <v>0</v>
      </c>
      <c r="AL158" s="58">
        <v>0</v>
      </c>
      <c r="AM158" s="58">
        <v>0</v>
      </c>
      <c r="AN158" s="58">
        <v>0</v>
      </c>
      <c r="AO158" s="67">
        <f>'[1]Формат ИПР'!BB146</f>
        <v>0</v>
      </c>
      <c r="AP158" s="58">
        <f t="shared" si="65"/>
        <v>0</v>
      </c>
      <c r="AQ158" s="58">
        <v>0</v>
      </c>
      <c r="AR158" s="58">
        <v>0</v>
      </c>
      <c r="AS158" s="58">
        <v>0</v>
      </c>
      <c r="AT158" s="67">
        <f>'[1]Формат ИПР'!BD146</f>
        <v>0</v>
      </c>
      <c r="AU158" s="58">
        <v>0</v>
      </c>
      <c r="AV158" s="58">
        <v>0</v>
      </c>
      <c r="AW158" s="58">
        <v>0</v>
      </c>
      <c r="AX158" s="58">
        <v>0</v>
      </c>
      <c r="AY158" s="67">
        <f>'[1]Формат ИПР'!BF146</f>
        <v>0</v>
      </c>
      <c r="AZ158" s="58">
        <v>0</v>
      </c>
      <c r="BA158" s="58">
        <v>0</v>
      </c>
      <c r="BB158" s="58">
        <v>0</v>
      </c>
      <c r="BC158" s="58">
        <v>0</v>
      </c>
      <c r="BD158" s="17"/>
      <c r="BT158" s="62"/>
    </row>
    <row r="159" spans="1:72" s="60" customFormat="1" ht="78" x14ac:dyDescent="0.35">
      <c r="A159" s="65" t="str">
        <f>'[1]Формат ИПР'!A147</f>
        <v>1.1.6</v>
      </c>
      <c r="B159" s="66" t="str">
        <f>'[1]Формат ИПР'!B147</f>
        <v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v>
      </c>
      <c r="C159" s="65" t="str">
        <f>'[1]Формат ИПР'!C147</f>
        <v>K_Che317</v>
      </c>
      <c r="D159" s="67">
        <f>'[1]Формат ИПР'!X147</f>
        <v>3.051792991589851</v>
      </c>
      <c r="E159" s="67">
        <f>'[1]Формат ИПР'!Z147</f>
        <v>3.1968184599999998</v>
      </c>
      <c r="F159" s="67">
        <f t="shared" si="66"/>
        <v>3.1968184599999998</v>
      </c>
      <c r="G159" s="67">
        <f t="shared" si="66"/>
        <v>0</v>
      </c>
      <c r="H159" s="67">
        <f t="shared" si="66"/>
        <v>0</v>
      </c>
      <c r="I159" s="67">
        <f t="shared" si="66"/>
        <v>0</v>
      </c>
      <c r="J159" s="58">
        <f>'[1]Формат ИПР'!AB147</f>
        <v>0</v>
      </c>
      <c r="K159" s="67">
        <v>0</v>
      </c>
      <c r="L159" s="67">
        <v>0</v>
      </c>
      <c r="M159" s="67">
        <v>0</v>
      </c>
      <c r="N159" s="67">
        <v>0</v>
      </c>
      <c r="O159" s="58">
        <f>'[1]Формат ИПР'!AD147</f>
        <v>3.1968184599999998</v>
      </c>
      <c r="P159" s="67">
        <v>3.1968184599999998</v>
      </c>
      <c r="Q159" s="67">
        <v>0</v>
      </c>
      <c r="R159" s="67">
        <v>0</v>
      </c>
      <c r="S159" s="67">
        <f t="shared" si="64"/>
        <v>0</v>
      </c>
      <c r="T159" s="58">
        <f>'[1]Формат ИПР'!AF147</f>
        <v>0</v>
      </c>
      <c r="U159" s="67">
        <v>0</v>
      </c>
      <c r="V159" s="67">
        <v>0</v>
      </c>
      <c r="W159" s="67">
        <v>0</v>
      </c>
      <c r="X159" s="67">
        <f t="shared" si="61"/>
        <v>0</v>
      </c>
      <c r="Y159" s="67">
        <f>'[1]Формат ИПР'!AH147</f>
        <v>0</v>
      </c>
      <c r="Z159" s="67">
        <v>0</v>
      </c>
      <c r="AA159" s="67">
        <v>0</v>
      </c>
      <c r="AB159" s="67">
        <v>0</v>
      </c>
      <c r="AC159" s="67">
        <v>0</v>
      </c>
      <c r="AD159" s="67">
        <f>'[1]Формат ИПР'!AV147</f>
        <v>0</v>
      </c>
      <c r="AE159" s="67">
        <f>'[1]Формат ИПР'!AX147</f>
        <v>1.8596428999999999</v>
      </c>
      <c r="AF159" s="67">
        <f t="shared" si="67"/>
        <v>1.8596428999999999</v>
      </c>
      <c r="AG159" s="67">
        <f t="shared" si="67"/>
        <v>0</v>
      </c>
      <c r="AH159" s="67">
        <f t="shared" si="67"/>
        <v>0</v>
      </c>
      <c r="AI159" s="67">
        <f t="shared" si="67"/>
        <v>0</v>
      </c>
      <c r="AJ159" s="67">
        <f>'[1]Формат ИПР'!AZ147</f>
        <v>0</v>
      </c>
      <c r="AK159" s="58">
        <v>0</v>
      </c>
      <c r="AL159" s="58">
        <v>0</v>
      </c>
      <c r="AM159" s="58">
        <v>0</v>
      </c>
      <c r="AN159" s="58">
        <v>0</v>
      </c>
      <c r="AO159" s="67">
        <f>'[1]Формат ИПР'!BB147</f>
        <v>1.8596428999999999</v>
      </c>
      <c r="AP159" s="58">
        <f t="shared" si="65"/>
        <v>1.8596428999999999</v>
      </c>
      <c r="AQ159" s="58">
        <v>0</v>
      </c>
      <c r="AR159" s="58">
        <v>0</v>
      </c>
      <c r="AS159" s="58">
        <v>0</v>
      </c>
      <c r="AT159" s="67">
        <f>'[1]Формат ИПР'!BD147</f>
        <v>0</v>
      </c>
      <c r="AU159" s="58">
        <v>0</v>
      </c>
      <c r="AV159" s="58">
        <v>0</v>
      </c>
      <c r="AW159" s="58">
        <v>0</v>
      </c>
      <c r="AX159" s="58">
        <v>0</v>
      </c>
      <c r="AY159" s="67">
        <f>'[1]Формат ИПР'!BF147</f>
        <v>0</v>
      </c>
      <c r="AZ159" s="58">
        <v>0</v>
      </c>
      <c r="BA159" s="58">
        <v>0</v>
      </c>
      <c r="BB159" s="58">
        <v>0</v>
      </c>
      <c r="BC159" s="58">
        <v>0</v>
      </c>
      <c r="BD159" s="17"/>
      <c r="BT159" s="62"/>
    </row>
    <row r="160" spans="1:72" s="60" customFormat="1" ht="78" x14ac:dyDescent="0.35">
      <c r="A160" s="65" t="str">
        <f>'[1]Формат ИПР'!A148</f>
        <v>1.1.6</v>
      </c>
      <c r="B160" s="66" t="str">
        <f>'[1]Формат ИПР'!B148</f>
        <v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v>
      </c>
      <c r="C160" s="65" t="str">
        <f>'[1]Формат ИПР'!C148</f>
        <v>K_Che318</v>
      </c>
      <c r="D160" s="67">
        <f>'[1]Формат ИПР'!X148</f>
        <v>0</v>
      </c>
      <c r="E160" s="67">
        <f>'[1]Формат ИПР'!Z148</f>
        <v>0.22456021000000001</v>
      </c>
      <c r="F160" s="67">
        <f t="shared" si="66"/>
        <v>0.22456021000000001</v>
      </c>
      <c r="G160" s="67">
        <f t="shared" si="66"/>
        <v>0</v>
      </c>
      <c r="H160" s="67">
        <f t="shared" si="66"/>
        <v>0</v>
      </c>
      <c r="I160" s="67">
        <f t="shared" si="66"/>
        <v>0</v>
      </c>
      <c r="J160" s="58">
        <f>'[1]Формат ИПР'!AB148</f>
        <v>0</v>
      </c>
      <c r="K160" s="67">
        <v>0</v>
      </c>
      <c r="L160" s="67">
        <v>0</v>
      </c>
      <c r="M160" s="67">
        <v>0</v>
      </c>
      <c r="N160" s="67">
        <v>0</v>
      </c>
      <c r="O160" s="58">
        <f>'[1]Формат ИПР'!AD148</f>
        <v>0.22456021000000001</v>
      </c>
      <c r="P160" s="67">
        <v>0.22456021000000001</v>
      </c>
      <c r="Q160" s="67">
        <v>0</v>
      </c>
      <c r="R160" s="67">
        <v>0</v>
      </c>
      <c r="S160" s="67">
        <f t="shared" si="64"/>
        <v>0</v>
      </c>
      <c r="T160" s="58">
        <f>'[1]Формат ИПР'!AF148</f>
        <v>0</v>
      </c>
      <c r="U160" s="67">
        <v>0</v>
      </c>
      <c r="V160" s="67">
        <v>0</v>
      </c>
      <c r="W160" s="67">
        <v>0</v>
      </c>
      <c r="X160" s="67">
        <f t="shared" si="61"/>
        <v>0</v>
      </c>
      <c r="Y160" s="67">
        <f>'[1]Формат ИПР'!AH148</f>
        <v>0</v>
      </c>
      <c r="Z160" s="67">
        <v>0</v>
      </c>
      <c r="AA160" s="67">
        <v>0</v>
      </c>
      <c r="AB160" s="67">
        <v>0</v>
      </c>
      <c r="AC160" s="67">
        <v>0</v>
      </c>
      <c r="AD160" s="67">
        <f>'[1]Формат ИПР'!AV148</f>
        <v>0</v>
      </c>
      <c r="AE160" s="67">
        <f>'[1]Формат ИПР'!AX148</f>
        <v>0</v>
      </c>
      <c r="AF160" s="67">
        <f t="shared" si="67"/>
        <v>0</v>
      </c>
      <c r="AG160" s="67">
        <f t="shared" si="67"/>
        <v>0</v>
      </c>
      <c r="AH160" s="67">
        <f t="shared" si="67"/>
        <v>0</v>
      </c>
      <c r="AI160" s="67">
        <f t="shared" si="67"/>
        <v>0</v>
      </c>
      <c r="AJ160" s="67">
        <f>'[1]Формат ИПР'!AZ148</f>
        <v>0</v>
      </c>
      <c r="AK160" s="58">
        <v>0</v>
      </c>
      <c r="AL160" s="58">
        <v>0</v>
      </c>
      <c r="AM160" s="58">
        <v>0</v>
      </c>
      <c r="AN160" s="58">
        <v>0</v>
      </c>
      <c r="AO160" s="67">
        <f>'[1]Формат ИПР'!BB148</f>
        <v>0</v>
      </c>
      <c r="AP160" s="58">
        <f t="shared" si="65"/>
        <v>0</v>
      </c>
      <c r="AQ160" s="58">
        <v>0</v>
      </c>
      <c r="AR160" s="58">
        <v>0</v>
      </c>
      <c r="AS160" s="58">
        <v>0</v>
      </c>
      <c r="AT160" s="67">
        <f>'[1]Формат ИПР'!BD148</f>
        <v>0</v>
      </c>
      <c r="AU160" s="58">
        <v>0</v>
      </c>
      <c r="AV160" s="58">
        <v>0</v>
      </c>
      <c r="AW160" s="58">
        <v>0</v>
      </c>
      <c r="AX160" s="58">
        <v>0</v>
      </c>
      <c r="AY160" s="67">
        <f>'[1]Формат ИПР'!BF148</f>
        <v>0</v>
      </c>
      <c r="AZ160" s="58">
        <v>0</v>
      </c>
      <c r="BA160" s="58">
        <v>0</v>
      </c>
      <c r="BB160" s="58">
        <v>0</v>
      </c>
      <c r="BC160" s="58">
        <v>0</v>
      </c>
      <c r="BD160" s="17"/>
      <c r="BT160" s="62"/>
    </row>
    <row r="161" spans="1:72" s="60" customFormat="1" ht="78" x14ac:dyDescent="0.35">
      <c r="A161" s="65" t="str">
        <f>'[1]Формат ИПР'!A149</f>
        <v>1.1.6</v>
      </c>
      <c r="B161" s="66" t="str">
        <f>'[1]Формат ИПР'!B149</f>
        <v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v>
      </c>
      <c r="C161" s="65" t="str">
        <f>'[1]Формат ИПР'!C149</f>
        <v>K_Che319</v>
      </c>
      <c r="D161" s="67">
        <f>'[1]Формат ИПР'!X149</f>
        <v>2.9731797258482944</v>
      </c>
      <c r="E161" s="67">
        <f>'[1]Формат ИПР'!Z149</f>
        <v>3.4344399700000001</v>
      </c>
      <c r="F161" s="67">
        <f t="shared" si="66"/>
        <v>3.4344399700000001</v>
      </c>
      <c r="G161" s="67">
        <f t="shared" si="66"/>
        <v>0</v>
      </c>
      <c r="H161" s="67">
        <f t="shared" si="66"/>
        <v>0</v>
      </c>
      <c r="I161" s="67">
        <f t="shared" si="66"/>
        <v>0</v>
      </c>
      <c r="J161" s="58">
        <f>'[1]Формат ИПР'!AB149</f>
        <v>0</v>
      </c>
      <c r="K161" s="67">
        <v>0</v>
      </c>
      <c r="L161" s="67">
        <v>0</v>
      </c>
      <c r="M161" s="67">
        <v>0</v>
      </c>
      <c r="N161" s="67">
        <v>0</v>
      </c>
      <c r="O161" s="58">
        <f>'[1]Формат ИПР'!AD149</f>
        <v>3.4344399700000001</v>
      </c>
      <c r="P161" s="67">
        <v>3.4344399700000001</v>
      </c>
      <c r="Q161" s="67">
        <v>0</v>
      </c>
      <c r="R161" s="67">
        <v>0</v>
      </c>
      <c r="S161" s="67">
        <f t="shared" si="64"/>
        <v>0</v>
      </c>
      <c r="T161" s="58">
        <f>'[1]Формат ИПР'!AF149</f>
        <v>0</v>
      </c>
      <c r="U161" s="67">
        <v>0</v>
      </c>
      <c r="V161" s="67">
        <v>0</v>
      </c>
      <c r="W161" s="67">
        <v>0</v>
      </c>
      <c r="X161" s="67">
        <f t="shared" si="61"/>
        <v>0</v>
      </c>
      <c r="Y161" s="67">
        <f>'[1]Формат ИПР'!AH149</f>
        <v>0</v>
      </c>
      <c r="Z161" s="67">
        <v>0</v>
      </c>
      <c r="AA161" s="67">
        <v>0</v>
      </c>
      <c r="AB161" s="67">
        <v>0</v>
      </c>
      <c r="AC161" s="67">
        <v>0</v>
      </c>
      <c r="AD161" s="67">
        <f>'[1]Формат ИПР'!AV149</f>
        <v>0</v>
      </c>
      <c r="AE161" s="67">
        <f>'[1]Формат ИПР'!AX149</f>
        <v>2.0238497</v>
      </c>
      <c r="AF161" s="67">
        <f t="shared" si="67"/>
        <v>2.0238497</v>
      </c>
      <c r="AG161" s="67">
        <f t="shared" si="67"/>
        <v>0</v>
      </c>
      <c r="AH161" s="67">
        <f t="shared" si="67"/>
        <v>0</v>
      </c>
      <c r="AI161" s="67">
        <f t="shared" si="67"/>
        <v>0</v>
      </c>
      <c r="AJ161" s="67">
        <f>'[1]Формат ИПР'!AZ149</f>
        <v>0</v>
      </c>
      <c r="AK161" s="58">
        <v>0</v>
      </c>
      <c r="AL161" s="58">
        <v>0</v>
      </c>
      <c r="AM161" s="58">
        <v>0</v>
      </c>
      <c r="AN161" s="58">
        <v>0</v>
      </c>
      <c r="AO161" s="67">
        <f>'[1]Формат ИПР'!BB149</f>
        <v>2.0238497</v>
      </c>
      <c r="AP161" s="58">
        <f t="shared" si="65"/>
        <v>2.0238497</v>
      </c>
      <c r="AQ161" s="58">
        <v>0</v>
      </c>
      <c r="AR161" s="58">
        <v>0</v>
      </c>
      <c r="AS161" s="58">
        <v>0</v>
      </c>
      <c r="AT161" s="67">
        <f>'[1]Формат ИПР'!BD149</f>
        <v>0</v>
      </c>
      <c r="AU161" s="58">
        <v>0</v>
      </c>
      <c r="AV161" s="58">
        <v>0</v>
      </c>
      <c r="AW161" s="58">
        <v>0</v>
      </c>
      <c r="AX161" s="58">
        <v>0</v>
      </c>
      <c r="AY161" s="67">
        <f>'[1]Формат ИПР'!BF149</f>
        <v>0</v>
      </c>
      <c r="AZ161" s="58">
        <v>0</v>
      </c>
      <c r="BA161" s="58">
        <v>0</v>
      </c>
      <c r="BB161" s="58">
        <v>0</v>
      </c>
      <c r="BC161" s="58">
        <v>0</v>
      </c>
      <c r="BD161" s="17"/>
      <c r="BT161" s="62"/>
    </row>
    <row r="162" spans="1:72" s="60" customFormat="1" ht="78" x14ac:dyDescent="0.35">
      <c r="A162" s="65" t="str">
        <f>'[1]Формат ИПР'!A150</f>
        <v>1.1.6</v>
      </c>
      <c r="B162" s="66" t="str">
        <f>'[1]Формат ИПР'!B150</f>
        <v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v>
      </c>
      <c r="C162" s="65" t="str">
        <f>'[1]Формат ИПР'!C150</f>
        <v>K_Che320</v>
      </c>
      <c r="D162" s="67">
        <f>'[1]Формат ИПР'!X150</f>
        <v>0</v>
      </c>
      <c r="E162" s="67">
        <f>'[1]Формат ИПР'!Z150</f>
        <v>0.12700020000000001</v>
      </c>
      <c r="F162" s="67">
        <f t="shared" si="66"/>
        <v>0.12700020000000001</v>
      </c>
      <c r="G162" s="67">
        <f t="shared" si="66"/>
        <v>0</v>
      </c>
      <c r="H162" s="67">
        <f t="shared" si="66"/>
        <v>0</v>
      </c>
      <c r="I162" s="67">
        <f t="shared" si="66"/>
        <v>0</v>
      </c>
      <c r="J162" s="58">
        <f>'[1]Формат ИПР'!AB150</f>
        <v>0</v>
      </c>
      <c r="K162" s="67">
        <v>0</v>
      </c>
      <c r="L162" s="67">
        <v>0</v>
      </c>
      <c r="M162" s="67">
        <v>0</v>
      </c>
      <c r="N162" s="67">
        <v>0</v>
      </c>
      <c r="O162" s="58">
        <f>'[1]Формат ИПР'!AD150</f>
        <v>0.12700020000000001</v>
      </c>
      <c r="P162" s="67">
        <v>0.12700020000000001</v>
      </c>
      <c r="Q162" s="67">
        <v>0</v>
      </c>
      <c r="R162" s="67">
        <v>0</v>
      </c>
      <c r="S162" s="67">
        <f t="shared" si="64"/>
        <v>0</v>
      </c>
      <c r="T162" s="58">
        <f>'[1]Формат ИПР'!AF150</f>
        <v>0</v>
      </c>
      <c r="U162" s="67">
        <v>0</v>
      </c>
      <c r="V162" s="67">
        <v>0</v>
      </c>
      <c r="W162" s="67">
        <v>0</v>
      </c>
      <c r="X162" s="67">
        <f t="shared" si="61"/>
        <v>0</v>
      </c>
      <c r="Y162" s="67">
        <f>'[1]Формат ИПР'!AH150</f>
        <v>0</v>
      </c>
      <c r="Z162" s="67">
        <v>0</v>
      </c>
      <c r="AA162" s="67">
        <v>0</v>
      </c>
      <c r="AB162" s="67">
        <v>0</v>
      </c>
      <c r="AC162" s="67">
        <v>0</v>
      </c>
      <c r="AD162" s="67">
        <f>'[1]Формат ИПР'!AV150</f>
        <v>0</v>
      </c>
      <c r="AE162" s="67">
        <f>'[1]Формат ИПР'!AX150</f>
        <v>0</v>
      </c>
      <c r="AF162" s="67">
        <f t="shared" si="67"/>
        <v>0</v>
      </c>
      <c r="AG162" s="67">
        <f t="shared" si="67"/>
        <v>0</v>
      </c>
      <c r="AH162" s="67">
        <f t="shared" si="67"/>
        <v>0</v>
      </c>
      <c r="AI162" s="67">
        <f t="shared" si="67"/>
        <v>0</v>
      </c>
      <c r="AJ162" s="67">
        <f>'[1]Формат ИПР'!AZ150</f>
        <v>0</v>
      </c>
      <c r="AK162" s="58">
        <v>0</v>
      </c>
      <c r="AL162" s="58">
        <v>0</v>
      </c>
      <c r="AM162" s="58">
        <v>0</v>
      </c>
      <c r="AN162" s="58">
        <v>0</v>
      </c>
      <c r="AO162" s="67">
        <f>'[1]Формат ИПР'!BB150</f>
        <v>0</v>
      </c>
      <c r="AP162" s="58">
        <f t="shared" si="65"/>
        <v>0</v>
      </c>
      <c r="AQ162" s="58">
        <v>0</v>
      </c>
      <c r="AR162" s="58">
        <v>0</v>
      </c>
      <c r="AS162" s="58">
        <v>0</v>
      </c>
      <c r="AT162" s="67">
        <f>'[1]Формат ИПР'!BD150</f>
        <v>0</v>
      </c>
      <c r="AU162" s="58">
        <v>0</v>
      </c>
      <c r="AV162" s="58">
        <v>0</v>
      </c>
      <c r="AW162" s="58">
        <v>0</v>
      </c>
      <c r="AX162" s="58">
        <v>0</v>
      </c>
      <c r="AY162" s="67">
        <f>'[1]Формат ИПР'!BF150</f>
        <v>0</v>
      </c>
      <c r="AZ162" s="58">
        <v>0</v>
      </c>
      <c r="BA162" s="58">
        <v>0</v>
      </c>
      <c r="BB162" s="58">
        <v>0</v>
      </c>
      <c r="BC162" s="58">
        <v>0</v>
      </c>
      <c r="BD162" s="17"/>
      <c r="BT162" s="62"/>
    </row>
    <row r="163" spans="1:72" s="60" customFormat="1" ht="78" x14ac:dyDescent="0.35">
      <c r="A163" s="65" t="str">
        <f>'[1]Формат ИПР'!A151</f>
        <v>1.1.6</v>
      </c>
      <c r="B163" s="66" t="str">
        <f>'[1]Формат ИПР'!B151</f>
        <v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v>
      </c>
      <c r="C163" s="65" t="str">
        <f>'[1]Формат ИПР'!C151</f>
        <v>K_Che321</v>
      </c>
      <c r="D163" s="67">
        <f>'[1]Формат ИПР'!X151</f>
        <v>0</v>
      </c>
      <c r="E163" s="67">
        <f>'[1]Формат ИПР'!Z151</f>
        <v>9.0887990000000002E-2</v>
      </c>
      <c r="F163" s="67">
        <f t="shared" si="66"/>
        <v>9.0887990000000002E-2</v>
      </c>
      <c r="G163" s="67">
        <f t="shared" si="66"/>
        <v>0</v>
      </c>
      <c r="H163" s="67">
        <f t="shared" si="66"/>
        <v>0</v>
      </c>
      <c r="I163" s="67">
        <f t="shared" si="66"/>
        <v>0</v>
      </c>
      <c r="J163" s="58">
        <f>'[1]Формат ИПР'!AB151</f>
        <v>0</v>
      </c>
      <c r="K163" s="67">
        <v>0</v>
      </c>
      <c r="L163" s="67">
        <v>0</v>
      </c>
      <c r="M163" s="67">
        <v>0</v>
      </c>
      <c r="N163" s="67">
        <v>0</v>
      </c>
      <c r="O163" s="58">
        <f>'[1]Формат ИПР'!AD151</f>
        <v>9.0887990000000002E-2</v>
      </c>
      <c r="P163" s="67">
        <v>9.0887990000000002E-2</v>
      </c>
      <c r="Q163" s="67">
        <v>0</v>
      </c>
      <c r="R163" s="67">
        <v>0</v>
      </c>
      <c r="S163" s="67">
        <f t="shared" si="64"/>
        <v>0</v>
      </c>
      <c r="T163" s="58">
        <f>'[1]Формат ИПР'!AF151</f>
        <v>0</v>
      </c>
      <c r="U163" s="67">
        <v>0</v>
      </c>
      <c r="V163" s="67">
        <v>0</v>
      </c>
      <c r="W163" s="67">
        <v>0</v>
      </c>
      <c r="X163" s="67">
        <f t="shared" si="61"/>
        <v>0</v>
      </c>
      <c r="Y163" s="67">
        <f>'[1]Формат ИПР'!AH151</f>
        <v>0</v>
      </c>
      <c r="Z163" s="67">
        <v>0</v>
      </c>
      <c r="AA163" s="67">
        <v>0</v>
      </c>
      <c r="AB163" s="67">
        <v>0</v>
      </c>
      <c r="AC163" s="67">
        <v>0</v>
      </c>
      <c r="AD163" s="67">
        <f>'[1]Формат ИПР'!AV151</f>
        <v>0</v>
      </c>
      <c r="AE163" s="67">
        <f>'[1]Формат ИПР'!AX151</f>
        <v>0</v>
      </c>
      <c r="AF163" s="67">
        <f t="shared" si="67"/>
        <v>0</v>
      </c>
      <c r="AG163" s="67">
        <f t="shared" si="67"/>
        <v>0</v>
      </c>
      <c r="AH163" s="67">
        <f t="shared" si="67"/>
        <v>0</v>
      </c>
      <c r="AI163" s="67">
        <f t="shared" si="67"/>
        <v>0</v>
      </c>
      <c r="AJ163" s="67">
        <f>'[1]Формат ИПР'!AZ151</f>
        <v>0</v>
      </c>
      <c r="AK163" s="58">
        <v>0</v>
      </c>
      <c r="AL163" s="58">
        <v>0</v>
      </c>
      <c r="AM163" s="58">
        <v>0</v>
      </c>
      <c r="AN163" s="58">
        <v>0</v>
      </c>
      <c r="AO163" s="67">
        <f>'[1]Формат ИПР'!BB151</f>
        <v>0</v>
      </c>
      <c r="AP163" s="58">
        <f t="shared" si="65"/>
        <v>0</v>
      </c>
      <c r="AQ163" s="58">
        <v>0</v>
      </c>
      <c r="AR163" s="58">
        <v>0</v>
      </c>
      <c r="AS163" s="58">
        <v>0</v>
      </c>
      <c r="AT163" s="67">
        <f>'[1]Формат ИПР'!BD151</f>
        <v>0</v>
      </c>
      <c r="AU163" s="58">
        <v>0</v>
      </c>
      <c r="AV163" s="58">
        <v>0</v>
      </c>
      <c r="AW163" s="58">
        <v>0</v>
      </c>
      <c r="AX163" s="58">
        <v>0</v>
      </c>
      <c r="AY163" s="67">
        <f>'[1]Формат ИПР'!BF151</f>
        <v>0</v>
      </c>
      <c r="AZ163" s="58">
        <v>0</v>
      </c>
      <c r="BA163" s="58">
        <v>0</v>
      </c>
      <c r="BB163" s="58">
        <v>0</v>
      </c>
      <c r="BC163" s="58">
        <v>0</v>
      </c>
      <c r="BD163" s="17"/>
      <c r="BT163" s="62"/>
    </row>
    <row r="164" spans="1:72" s="60" customFormat="1" ht="78" x14ac:dyDescent="0.35">
      <c r="A164" s="65" t="str">
        <f>'[1]Формат ИПР'!A152</f>
        <v>1.1.6</v>
      </c>
      <c r="B164" s="66" t="str">
        <f>'[1]Формат ИПР'!B152</f>
        <v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v>
      </c>
      <c r="C164" s="65" t="str">
        <f>'[1]Формат ИПР'!C152</f>
        <v>K_Che322</v>
      </c>
      <c r="D164" s="67">
        <f>'[1]Формат ИПР'!X152</f>
        <v>0</v>
      </c>
      <c r="E164" s="67">
        <f>'[1]Формат ИПР'!Z152</f>
        <v>7.5532189999999805E-2</v>
      </c>
      <c r="F164" s="67">
        <f t="shared" si="66"/>
        <v>7.5532189999999805E-2</v>
      </c>
      <c r="G164" s="67">
        <f t="shared" si="66"/>
        <v>0</v>
      </c>
      <c r="H164" s="67">
        <f t="shared" si="66"/>
        <v>0</v>
      </c>
      <c r="I164" s="67">
        <f t="shared" si="66"/>
        <v>0</v>
      </c>
      <c r="J164" s="58">
        <f>'[1]Формат ИПР'!AB152</f>
        <v>0</v>
      </c>
      <c r="K164" s="67">
        <v>0</v>
      </c>
      <c r="L164" s="67">
        <v>0</v>
      </c>
      <c r="M164" s="67">
        <v>0</v>
      </c>
      <c r="N164" s="67">
        <v>0</v>
      </c>
      <c r="O164" s="58">
        <f>'[1]Формат ИПР'!AD152</f>
        <v>7.5532189999999805E-2</v>
      </c>
      <c r="P164" s="67">
        <v>7.5532189999999805E-2</v>
      </c>
      <c r="Q164" s="67">
        <v>0</v>
      </c>
      <c r="R164" s="67">
        <v>0</v>
      </c>
      <c r="S164" s="67">
        <f t="shared" si="64"/>
        <v>0</v>
      </c>
      <c r="T164" s="58">
        <f>'[1]Формат ИПР'!AF152</f>
        <v>0</v>
      </c>
      <c r="U164" s="67">
        <v>0</v>
      </c>
      <c r="V164" s="67">
        <v>0</v>
      </c>
      <c r="W164" s="67">
        <v>0</v>
      </c>
      <c r="X164" s="67">
        <f t="shared" si="61"/>
        <v>0</v>
      </c>
      <c r="Y164" s="67">
        <f>'[1]Формат ИПР'!AH152</f>
        <v>0</v>
      </c>
      <c r="Z164" s="67">
        <v>0</v>
      </c>
      <c r="AA164" s="67">
        <v>0</v>
      </c>
      <c r="AB164" s="67">
        <v>0</v>
      </c>
      <c r="AC164" s="67">
        <v>0</v>
      </c>
      <c r="AD164" s="67">
        <f>'[1]Формат ИПР'!AV152</f>
        <v>0</v>
      </c>
      <c r="AE164" s="67">
        <f>'[1]Формат ИПР'!AX152</f>
        <v>0</v>
      </c>
      <c r="AF164" s="67">
        <f t="shared" si="67"/>
        <v>0</v>
      </c>
      <c r="AG164" s="67">
        <f t="shared" si="67"/>
        <v>0</v>
      </c>
      <c r="AH164" s="67">
        <f t="shared" si="67"/>
        <v>0</v>
      </c>
      <c r="AI164" s="67">
        <f t="shared" si="67"/>
        <v>0</v>
      </c>
      <c r="AJ164" s="67">
        <f>'[1]Формат ИПР'!AZ152</f>
        <v>0</v>
      </c>
      <c r="AK164" s="58">
        <v>0</v>
      </c>
      <c r="AL164" s="58">
        <v>0</v>
      </c>
      <c r="AM164" s="58">
        <v>0</v>
      </c>
      <c r="AN164" s="58">
        <v>0</v>
      </c>
      <c r="AO164" s="67">
        <f>'[1]Формат ИПР'!BB152</f>
        <v>0</v>
      </c>
      <c r="AP164" s="58">
        <f t="shared" si="65"/>
        <v>0</v>
      </c>
      <c r="AQ164" s="58">
        <v>0</v>
      </c>
      <c r="AR164" s="58">
        <v>0</v>
      </c>
      <c r="AS164" s="58">
        <v>0</v>
      </c>
      <c r="AT164" s="67">
        <f>'[1]Формат ИПР'!BD152</f>
        <v>0</v>
      </c>
      <c r="AU164" s="58">
        <v>0</v>
      </c>
      <c r="AV164" s="58">
        <v>0</v>
      </c>
      <c r="AW164" s="58">
        <v>0</v>
      </c>
      <c r="AX164" s="58">
        <v>0</v>
      </c>
      <c r="AY164" s="67">
        <f>'[1]Формат ИПР'!BF152</f>
        <v>0</v>
      </c>
      <c r="AZ164" s="58">
        <v>0</v>
      </c>
      <c r="BA164" s="58">
        <v>0</v>
      </c>
      <c r="BB164" s="58">
        <v>0</v>
      </c>
      <c r="BC164" s="58">
        <v>0</v>
      </c>
      <c r="BD164" s="17"/>
      <c r="BT164" s="62"/>
    </row>
    <row r="165" spans="1:72" s="60" customFormat="1" ht="78" x14ac:dyDescent="0.35">
      <c r="A165" s="65" t="str">
        <f>'[1]Формат ИПР'!A153</f>
        <v>1.1.6</v>
      </c>
      <c r="B165" s="66" t="str">
        <f>'[1]Формат ИПР'!B153</f>
        <v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v>
      </c>
      <c r="C165" s="65" t="str">
        <f>'[1]Формат ИПР'!C153</f>
        <v>K_Che323</v>
      </c>
      <c r="D165" s="67">
        <f>'[1]Формат ИПР'!X153</f>
        <v>0</v>
      </c>
      <c r="E165" s="67">
        <f>'[1]Формат ИПР'!Z153</f>
        <v>6.1177189999999902E-2</v>
      </c>
      <c r="F165" s="67">
        <f t="shared" si="66"/>
        <v>6.1177189999999902E-2</v>
      </c>
      <c r="G165" s="67">
        <f t="shared" si="66"/>
        <v>0</v>
      </c>
      <c r="H165" s="67">
        <f t="shared" si="66"/>
        <v>0</v>
      </c>
      <c r="I165" s="67">
        <f t="shared" si="66"/>
        <v>0</v>
      </c>
      <c r="J165" s="58">
        <f>'[1]Формат ИПР'!AB153</f>
        <v>0</v>
      </c>
      <c r="K165" s="67">
        <v>0</v>
      </c>
      <c r="L165" s="67">
        <v>0</v>
      </c>
      <c r="M165" s="67">
        <v>0</v>
      </c>
      <c r="N165" s="67">
        <v>0</v>
      </c>
      <c r="O165" s="58">
        <f>'[1]Формат ИПР'!AD153</f>
        <v>6.1177189999999902E-2</v>
      </c>
      <c r="P165" s="67">
        <v>6.1177189999999902E-2</v>
      </c>
      <c r="Q165" s="67">
        <v>0</v>
      </c>
      <c r="R165" s="67">
        <v>0</v>
      </c>
      <c r="S165" s="67">
        <f t="shared" si="64"/>
        <v>0</v>
      </c>
      <c r="T165" s="58">
        <f>'[1]Формат ИПР'!AF153</f>
        <v>0</v>
      </c>
      <c r="U165" s="67">
        <v>0</v>
      </c>
      <c r="V165" s="67">
        <v>0</v>
      </c>
      <c r="W165" s="67">
        <v>0</v>
      </c>
      <c r="X165" s="67">
        <f t="shared" si="61"/>
        <v>0</v>
      </c>
      <c r="Y165" s="67">
        <f>'[1]Формат ИПР'!AH153</f>
        <v>0</v>
      </c>
      <c r="Z165" s="67">
        <v>0</v>
      </c>
      <c r="AA165" s="67">
        <v>0</v>
      </c>
      <c r="AB165" s="67">
        <v>0</v>
      </c>
      <c r="AC165" s="67">
        <v>0</v>
      </c>
      <c r="AD165" s="67">
        <f>'[1]Формат ИПР'!AV153</f>
        <v>0</v>
      </c>
      <c r="AE165" s="67">
        <f>'[1]Формат ИПР'!AX153</f>
        <v>0</v>
      </c>
      <c r="AF165" s="67">
        <f t="shared" si="67"/>
        <v>0</v>
      </c>
      <c r="AG165" s="67">
        <f t="shared" si="67"/>
        <v>0</v>
      </c>
      <c r="AH165" s="67">
        <f t="shared" si="67"/>
        <v>0</v>
      </c>
      <c r="AI165" s="67">
        <f t="shared" si="67"/>
        <v>0</v>
      </c>
      <c r="AJ165" s="67">
        <f>'[1]Формат ИПР'!AZ153</f>
        <v>0</v>
      </c>
      <c r="AK165" s="58">
        <v>0</v>
      </c>
      <c r="AL165" s="58">
        <v>0</v>
      </c>
      <c r="AM165" s="58">
        <v>0</v>
      </c>
      <c r="AN165" s="58">
        <v>0</v>
      </c>
      <c r="AO165" s="67">
        <f>'[1]Формат ИПР'!BB153</f>
        <v>0</v>
      </c>
      <c r="AP165" s="58">
        <f t="shared" si="65"/>
        <v>0</v>
      </c>
      <c r="AQ165" s="58">
        <v>0</v>
      </c>
      <c r="AR165" s="58">
        <v>0</v>
      </c>
      <c r="AS165" s="58">
        <v>0</v>
      </c>
      <c r="AT165" s="67">
        <f>'[1]Формат ИПР'!BD153</f>
        <v>0</v>
      </c>
      <c r="AU165" s="58">
        <v>0</v>
      </c>
      <c r="AV165" s="58">
        <v>0</v>
      </c>
      <c r="AW165" s="58">
        <v>0</v>
      </c>
      <c r="AX165" s="58">
        <v>0</v>
      </c>
      <c r="AY165" s="67">
        <f>'[1]Формат ИПР'!BF153</f>
        <v>0</v>
      </c>
      <c r="AZ165" s="58">
        <v>0</v>
      </c>
      <c r="BA165" s="58">
        <v>0</v>
      </c>
      <c r="BB165" s="58">
        <v>0</v>
      </c>
      <c r="BC165" s="58">
        <v>0</v>
      </c>
      <c r="BD165" s="17"/>
      <c r="BT165" s="62"/>
    </row>
    <row r="166" spans="1:72" s="60" customFormat="1" ht="78" x14ac:dyDescent="0.35">
      <c r="A166" s="65" t="str">
        <f>'[1]Формат ИПР'!A154</f>
        <v>1.1.6</v>
      </c>
      <c r="B166" s="66" t="str">
        <f>'[1]Формат ИПР'!B154</f>
        <v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v>
      </c>
      <c r="C166" s="65" t="str">
        <f>'[1]Формат ИПР'!C154</f>
        <v>K_Che324</v>
      </c>
      <c r="D166" s="67">
        <f>'[1]Формат ИПР'!X154</f>
        <v>7.8685067016738683</v>
      </c>
      <c r="E166" s="67">
        <f>'[1]Формат ИПР'!Z154</f>
        <v>7.8679294799999999</v>
      </c>
      <c r="F166" s="67">
        <f t="shared" si="66"/>
        <v>7.8679294799999999</v>
      </c>
      <c r="G166" s="67">
        <f t="shared" si="66"/>
        <v>0</v>
      </c>
      <c r="H166" s="67">
        <f t="shared" si="66"/>
        <v>0</v>
      </c>
      <c r="I166" s="67">
        <f t="shared" si="66"/>
        <v>0</v>
      </c>
      <c r="J166" s="58">
        <f>'[1]Формат ИПР'!AB154</f>
        <v>0</v>
      </c>
      <c r="K166" s="67">
        <v>0</v>
      </c>
      <c r="L166" s="67">
        <v>0</v>
      </c>
      <c r="M166" s="67">
        <v>0</v>
      </c>
      <c r="N166" s="67">
        <v>0</v>
      </c>
      <c r="O166" s="58">
        <f>'[1]Формат ИПР'!AD154</f>
        <v>7.8679294799999999</v>
      </c>
      <c r="P166" s="67">
        <v>7.8679294799999999</v>
      </c>
      <c r="Q166" s="67">
        <v>0</v>
      </c>
      <c r="R166" s="67">
        <v>0</v>
      </c>
      <c r="S166" s="67">
        <f t="shared" si="64"/>
        <v>0</v>
      </c>
      <c r="T166" s="58">
        <f>'[1]Формат ИПР'!AF154</f>
        <v>0</v>
      </c>
      <c r="U166" s="67">
        <v>0</v>
      </c>
      <c r="V166" s="67">
        <v>0</v>
      </c>
      <c r="W166" s="67">
        <v>0</v>
      </c>
      <c r="X166" s="67">
        <f t="shared" si="61"/>
        <v>0</v>
      </c>
      <c r="Y166" s="67">
        <f>'[1]Формат ИПР'!AH154</f>
        <v>0</v>
      </c>
      <c r="Z166" s="67">
        <v>0</v>
      </c>
      <c r="AA166" s="67">
        <v>0</v>
      </c>
      <c r="AB166" s="67">
        <v>0</v>
      </c>
      <c r="AC166" s="67">
        <v>0</v>
      </c>
      <c r="AD166" s="67">
        <f>'[1]Формат ИПР'!AV154</f>
        <v>0</v>
      </c>
      <c r="AE166" s="67">
        <f>'[1]Формат ИПР'!AX154</f>
        <v>4.9194898499999997</v>
      </c>
      <c r="AF166" s="67">
        <f t="shared" si="67"/>
        <v>4.9194898499999997</v>
      </c>
      <c r="AG166" s="67">
        <f t="shared" si="67"/>
        <v>0</v>
      </c>
      <c r="AH166" s="67">
        <f t="shared" si="67"/>
        <v>0</v>
      </c>
      <c r="AI166" s="67">
        <f t="shared" si="67"/>
        <v>0</v>
      </c>
      <c r="AJ166" s="67">
        <f>'[1]Формат ИПР'!AZ154</f>
        <v>0</v>
      </c>
      <c r="AK166" s="58">
        <v>0</v>
      </c>
      <c r="AL166" s="58">
        <v>0</v>
      </c>
      <c r="AM166" s="58">
        <v>0</v>
      </c>
      <c r="AN166" s="58">
        <v>0</v>
      </c>
      <c r="AO166" s="67">
        <f>'[1]Формат ИПР'!BB154</f>
        <v>4.9194898499999997</v>
      </c>
      <c r="AP166" s="58">
        <f t="shared" si="65"/>
        <v>4.9194898499999997</v>
      </c>
      <c r="AQ166" s="58">
        <v>0</v>
      </c>
      <c r="AR166" s="58">
        <v>0</v>
      </c>
      <c r="AS166" s="58">
        <v>0</v>
      </c>
      <c r="AT166" s="67">
        <f>'[1]Формат ИПР'!BD154</f>
        <v>0</v>
      </c>
      <c r="AU166" s="58">
        <v>0</v>
      </c>
      <c r="AV166" s="58">
        <v>0</v>
      </c>
      <c r="AW166" s="58">
        <v>0</v>
      </c>
      <c r="AX166" s="58">
        <v>0</v>
      </c>
      <c r="AY166" s="67">
        <f>'[1]Формат ИПР'!BF154</f>
        <v>0</v>
      </c>
      <c r="AZ166" s="58">
        <v>0</v>
      </c>
      <c r="BA166" s="58">
        <v>0</v>
      </c>
      <c r="BB166" s="58">
        <v>0</v>
      </c>
      <c r="BC166" s="58">
        <v>0</v>
      </c>
      <c r="BD166" s="17"/>
      <c r="BT166" s="62"/>
    </row>
    <row r="167" spans="1:72" s="60" customFormat="1" ht="93.6" x14ac:dyDescent="0.35">
      <c r="A167" s="65" t="str">
        <f>'[1]Формат ИПР'!A155</f>
        <v>1.1.6</v>
      </c>
      <c r="B167" s="66" t="str">
        <f>'[1]Формат ИПР'!B155</f>
        <v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v>
      </c>
      <c r="C167" s="65" t="str">
        <f>'[1]Формат ИПР'!C155</f>
        <v>K_Che325</v>
      </c>
      <c r="D167" s="67">
        <f>'[1]Формат ИПР'!X155</f>
        <v>6.1383251034162551</v>
      </c>
      <c r="E167" s="67">
        <f>'[1]Формат ИПР'!Z155</f>
        <v>8.8734710999999997</v>
      </c>
      <c r="F167" s="67">
        <f t="shared" si="66"/>
        <v>8.8734710999999997</v>
      </c>
      <c r="G167" s="67">
        <f t="shared" si="66"/>
        <v>0</v>
      </c>
      <c r="H167" s="67">
        <f t="shared" si="66"/>
        <v>0</v>
      </c>
      <c r="I167" s="67">
        <f t="shared" si="66"/>
        <v>0</v>
      </c>
      <c r="J167" s="58">
        <f>'[1]Формат ИПР'!AB155</f>
        <v>0</v>
      </c>
      <c r="K167" s="67">
        <v>0</v>
      </c>
      <c r="L167" s="67">
        <v>0</v>
      </c>
      <c r="M167" s="67">
        <v>0</v>
      </c>
      <c r="N167" s="67">
        <v>0</v>
      </c>
      <c r="O167" s="58">
        <f>'[1]Формат ИПР'!AD155</f>
        <v>8.8734710999999997</v>
      </c>
      <c r="P167" s="67">
        <v>8.8734710999999997</v>
      </c>
      <c r="Q167" s="67">
        <v>0</v>
      </c>
      <c r="R167" s="67">
        <v>0</v>
      </c>
      <c r="S167" s="67">
        <f t="shared" si="64"/>
        <v>0</v>
      </c>
      <c r="T167" s="58">
        <f>'[1]Формат ИПР'!AF155</f>
        <v>0</v>
      </c>
      <c r="U167" s="67">
        <v>0</v>
      </c>
      <c r="V167" s="67">
        <v>0</v>
      </c>
      <c r="W167" s="67">
        <v>0</v>
      </c>
      <c r="X167" s="67">
        <f t="shared" si="61"/>
        <v>0</v>
      </c>
      <c r="Y167" s="67">
        <f>'[1]Формат ИПР'!AH155</f>
        <v>0</v>
      </c>
      <c r="Z167" s="67">
        <v>0</v>
      </c>
      <c r="AA167" s="67">
        <v>0</v>
      </c>
      <c r="AB167" s="67">
        <v>0</v>
      </c>
      <c r="AC167" s="67">
        <v>0</v>
      </c>
      <c r="AD167" s="67">
        <f>'[1]Формат ИПР'!AV155</f>
        <v>0</v>
      </c>
      <c r="AE167" s="67">
        <f>'[1]Формат ИПР'!AX155</f>
        <v>4.3807303900000001</v>
      </c>
      <c r="AF167" s="67">
        <f t="shared" si="67"/>
        <v>4.3807303900000001</v>
      </c>
      <c r="AG167" s="67">
        <f t="shared" si="67"/>
        <v>0</v>
      </c>
      <c r="AH167" s="67">
        <f t="shared" si="67"/>
        <v>0</v>
      </c>
      <c r="AI167" s="67">
        <f t="shared" si="67"/>
        <v>0</v>
      </c>
      <c r="AJ167" s="67">
        <f>'[1]Формат ИПР'!AZ155</f>
        <v>0</v>
      </c>
      <c r="AK167" s="58">
        <v>0</v>
      </c>
      <c r="AL167" s="58">
        <v>0</v>
      </c>
      <c r="AM167" s="58">
        <v>0</v>
      </c>
      <c r="AN167" s="58">
        <v>0</v>
      </c>
      <c r="AO167" s="67">
        <f>'[1]Формат ИПР'!BB155</f>
        <v>4.3807303900000001</v>
      </c>
      <c r="AP167" s="58">
        <f t="shared" si="65"/>
        <v>4.3807303900000001</v>
      </c>
      <c r="AQ167" s="58">
        <v>0</v>
      </c>
      <c r="AR167" s="58">
        <v>0</v>
      </c>
      <c r="AS167" s="58">
        <v>0</v>
      </c>
      <c r="AT167" s="67">
        <f>'[1]Формат ИПР'!BD155</f>
        <v>0</v>
      </c>
      <c r="AU167" s="58">
        <v>0</v>
      </c>
      <c r="AV167" s="58">
        <v>0</v>
      </c>
      <c r="AW167" s="58">
        <v>0</v>
      </c>
      <c r="AX167" s="58">
        <v>0</v>
      </c>
      <c r="AY167" s="67">
        <f>'[1]Формат ИПР'!BF155</f>
        <v>0</v>
      </c>
      <c r="AZ167" s="58">
        <v>0</v>
      </c>
      <c r="BA167" s="58">
        <v>0</v>
      </c>
      <c r="BB167" s="58">
        <v>0</v>
      </c>
      <c r="BC167" s="58">
        <v>0</v>
      </c>
      <c r="BD167" s="17"/>
      <c r="BT167" s="62"/>
    </row>
    <row r="168" spans="1:72" s="60" customFormat="1" ht="93.6" x14ac:dyDescent="0.35">
      <c r="A168" s="65" t="str">
        <f>'[1]Формат ИПР'!A156</f>
        <v>1.1.6</v>
      </c>
      <c r="B168" s="66" t="str">
        <f>'[1]Формат ИПР'!B156</f>
        <v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v>
      </c>
      <c r="C168" s="65" t="str">
        <f>'[1]Формат ИПР'!C156</f>
        <v>K_Che326</v>
      </c>
      <c r="D168" s="67">
        <f>'[1]Формат ИПР'!X156</f>
        <v>5.0837836030073502</v>
      </c>
      <c r="E168" s="67">
        <f>'[1]Формат ИПР'!Z156</f>
        <v>5.0018881500000001</v>
      </c>
      <c r="F168" s="67">
        <f t="shared" si="66"/>
        <v>5.0018881500000001</v>
      </c>
      <c r="G168" s="67">
        <f t="shared" si="66"/>
        <v>0</v>
      </c>
      <c r="H168" s="67">
        <f t="shared" si="66"/>
        <v>0</v>
      </c>
      <c r="I168" s="67">
        <f t="shared" si="66"/>
        <v>0</v>
      </c>
      <c r="J168" s="58">
        <f>'[1]Формат ИПР'!AB156</f>
        <v>0</v>
      </c>
      <c r="K168" s="67">
        <v>0</v>
      </c>
      <c r="L168" s="67">
        <v>0</v>
      </c>
      <c r="M168" s="67">
        <v>0</v>
      </c>
      <c r="N168" s="67">
        <v>0</v>
      </c>
      <c r="O168" s="58">
        <f>'[1]Формат ИПР'!AD156</f>
        <v>5.0018881500000001</v>
      </c>
      <c r="P168" s="67">
        <v>5.0018881500000001</v>
      </c>
      <c r="Q168" s="67">
        <v>0</v>
      </c>
      <c r="R168" s="67">
        <v>0</v>
      </c>
      <c r="S168" s="67">
        <f t="shared" si="64"/>
        <v>0</v>
      </c>
      <c r="T168" s="58">
        <f>'[1]Формат ИПР'!AF156</f>
        <v>0</v>
      </c>
      <c r="U168" s="67">
        <v>0</v>
      </c>
      <c r="V168" s="67">
        <v>0</v>
      </c>
      <c r="W168" s="67">
        <v>0</v>
      </c>
      <c r="X168" s="67">
        <f t="shared" si="61"/>
        <v>0</v>
      </c>
      <c r="Y168" s="67">
        <f>'[1]Формат ИПР'!AH156</f>
        <v>0</v>
      </c>
      <c r="Z168" s="67">
        <v>0</v>
      </c>
      <c r="AA168" s="67">
        <v>0</v>
      </c>
      <c r="AB168" s="67">
        <v>0</v>
      </c>
      <c r="AC168" s="67">
        <v>0</v>
      </c>
      <c r="AD168" s="67">
        <f>'[1]Формат ИПР'!AV156</f>
        <v>0</v>
      </c>
      <c r="AE168" s="67">
        <f>'[1]Формат ИПР'!AX156</f>
        <v>2.2037009599999999</v>
      </c>
      <c r="AF168" s="67">
        <f t="shared" si="67"/>
        <v>2.2037009599999999</v>
      </c>
      <c r="AG168" s="67">
        <f t="shared" si="67"/>
        <v>0</v>
      </c>
      <c r="AH168" s="67">
        <f t="shared" si="67"/>
        <v>0</v>
      </c>
      <c r="AI168" s="67">
        <f t="shared" si="67"/>
        <v>0</v>
      </c>
      <c r="AJ168" s="67">
        <f>'[1]Формат ИПР'!AZ156</f>
        <v>0</v>
      </c>
      <c r="AK168" s="58">
        <v>0</v>
      </c>
      <c r="AL168" s="58">
        <v>0</v>
      </c>
      <c r="AM168" s="58">
        <v>0</v>
      </c>
      <c r="AN168" s="58">
        <v>0</v>
      </c>
      <c r="AO168" s="67">
        <f>'[1]Формат ИПР'!BB156</f>
        <v>2.2037009599999999</v>
      </c>
      <c r="AP168" s="58">
        <f t="shared" si="65"/>
        <v>2.2037009599999999</v>
      </c>
      <c r="AQ168" s="58">
        <v>0</v>
      </c>
      <c r="AR168" s="58">
        <v>0</v>
      </c>
      <c r="AS168" s="58">
        <v>0</v>
      </c>
      <c r="AT168" s="67">
        <f>'[1]Формат ИПР'!BD156</f>
        <v>0</v>
      </c>
      <c r="AU168" s="58">
        <v>0</v>
      </c>
      <c r="AV168" s="58">
        <v>0</v>
      </c>
      <c r="AW168" s="58">
        <v>0</v>
      </c>
      <c r="AX168" s="58">
        <v>0</v>
      </c>
      <c r="AY168" s="67">
        <f>'[1]Формат ИПР'!BF156</f>
        <v>0</v>
      </c>
      <c r="AZ168" s="58">
        <v>0</v>
      </c>
      <c r="BA168" s="58">
        <v>0</v>
      </c>
      <c r="BB168" s="58">
        <v>0</v>
      </c>
      <c r="BC168" s="58">
        <v>0</v>
      </c>
      <c r="BD168" s="17"/>
      <c r="BT168" s="62"/>
    </row>
    <row r="169" spans="1:72" s="60" customFormat="1" ht="78" x14ac:dyDescent="0.35">
      <c r="A169" s="65" t="str">
        <f>'[1]Формат ИПР'!A157</f>
        <v>1.1.6</v>
      </c>
      <c r="B169" s="66" t="str">
        <f>'[1]Формат ИПР'!B157</f>
        <v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v>
      </c>
      <c r="C169" s="65" t="str">
        <f>'[1]Формат ИПР'!C157</f>
        <v>K_Che327</v>
      </c>
      <c r="D169" s="67">
        <f>'[1]Формат ИПР'!X157</f>
        <v>0</v>
      </c>
      <c r="E169" s="67">
        <f>'[1]Формат ИПР'!Z157</f>
        <v>4.67648829</v>
      </c>
      <c r="F169" s="67">
        <f t="shared" si="66"/>
        <v>4.67648829</v>
      </c>
      <c r="G169" s="67">
        <f t="shared" si="66"/>
        <v>0</v>
      </c>
      <c r="H169" s="67">
        <f t="shared" si="66"/>
        <v>0</v>
      </c>
      <c r="I169" s="67">
        <f t="shared" si="66"/>
        <v>0</v>
      </c>
      <c r="J169" s="58">
        <f>'[1]Формат ИПР'!AB157</f>
        <v>0</v>
      </c>
      <c r="K169" s="67">
        <v>0</v>
      </c>
      <c r="L169" s="67">
        <v>0</v>
      </c>
      <c r="M169" s="67">
        <v>0</v>
      </c>
      <c r="N169" s="67">
        <v>0</v>
      </c>
      <c r="O169" s="58">
        <f>'[1]Формат ИПР'!AD157</f>
        <v>4.67648829</v>
      </c>
      <c r="P169" s="67">
        <v>4.67648829</v>
      </c>
      <c r="Q169" s="67">
        <v>0</v>
      </c>
      <c r="R169" s="67">
        <v>0</v>
      </c>
      <c r="S169" s="67">
        <f t="shared" si="64"/>
        <v>0</v>
      </c>
      <c r="T169" s="58">
        <f>'[1]Формат ИПР'!AF157</f>
        <v>0</v>
      </c>
      <c r="U169" s="67">
        <v>0</v>
      </c>
      <c r="V169" s="67">
        <v>0</v>
      </c>
      <c r="W169" s="67">
        <v>0</v>
      </c>
      <c r="X169" s="67">
        <f t="shared" si="61"/>
        <v>0</v>
      </c>
      <c r="Y169" s="67">
        <f>'[1]Формат ИПР'!AH157</f>
        <v>0</v>
      </c>
      <c r="Z169" s="67">
        <v>0</v>
      </c>
      <c r="AA169" s="67">
        <v>0</v>
      </c>
      <c r="AB169" s="67">
        <v>0</v>
      </c>
      <c r="AC169" s="67">
        <v>0</v>
      </c>
      <c r="AD169" s="67">
        <f>'[1]Формат ИПР'!AV157</f>
        <v>0</v>
      </c>
      <c r="AE169" s="67">
        <f>'[1]Формат ИПР'!AX157</f>
        <v>2.8679354799999999</v>
      </c>
      <c r="AF169" s="67">
        <f t="shared" si="67"/>
        <v>2.8679354799999999</v>
      </c>
      <c r="AG169" s="67">
        <f t="shared" si="67"/>
        <v>0</v>
      </c>
      <c r="AH169" s="67">
        <f t="shared" si="67"/>
        <v>0</v>
      </c>
      <c r="AI169" s="67">
        <f t="shared" si="67"/>
        <v>0</v>
      </c>
      <c r="AJ169" s="67">
        <f>'[1]Формат ИПР'!AZ157</f>
        <v>0</v>
      </c>
      <c r="AK169" s="58">
        <v>0</v>
      </c>
      <c r="AL169" s="58">
        <v>0</v>
      </c>
      <c r="AM169" s="58">
        <v>0</v>
      </c>
      <c r="AN169" s="58">
        <v>0</v>
      </c>
      <c r="AO169" s="67">
        <f>'[1]Формат ИПР'!BB157</f>
        <v>2.8679354799999999</v>
      </c>
      <c r="AP169" s="58">
        <f t="shared" si="65"/>
        <v>2.8679354799999999</v>
      </c>
      <c r="AQ169" s="58">
        <v>0</v>
      </c>
      <c r="AR169" s="58">
        <v>0</v>
      </c>
      <c r="AS169" s="58">
        <v>0</v>
      </c>
      <c r="AT169" s="67">
        <f>'[1]Формат ИПР'!BD157</f>
        <v>0</v>
      </c>
      <c r="AU169" s="58">
        <v>0</v>
      </c>
      <c r="AV169" s="58">
        <v>0</v>
      </c>
      <c r="AW169" s="58">
        <v>0</v>
      </c>
      <c r="AX169" s="58">
        <v>0</v>
      </c>
      <c r="AY169" s="67">
        <f>'[1]Формат ИПР'!BF157</f>
        <v>0</v>
      </c>
      <c r="AZ169" s="58">
        <v>0</v>
      </c>
      <c r="BA169" s="58">
        <v>0</v>
      </c>
      <c r="BB169" s="58">
        <v>0</v>
      </c>
      <c r="BC169" s="58">
        <v>0</v>
      </c>
      <c r="BD169" s="17"/>
      <c r="BT169" s="62"/>
    </row>
    <row r="170" spans="1:72" s="60" customFormat="1" ht="93.6" x14ac:dyDescent="0.35">
      <c r="A170" s="65" t="str">
        <f>'[1]Формат ИПР'!A158</f>
        <v>1.1.6</v>
      </c>
      <c r="B170" s="66" t="str">
        <f>'[1]Формат ИПР'!B158</f>
        <v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v>
      </c>
      <c r="C170" s="65" t="str">
        <f>'[1]Формат ИПР'!C158</f>
        <v>K_Che328</v>
      </c>
      <c r="D170" s="67">
        <f>'[1]Формат ИПР'!X158</f>
        <v>0</v>
      </c>
      <c r="E170" s="67">
        <f>'[1]Формат ИПР'!Z158</f>
        <v>3.5419829100000002</v>
      </c>
      <c r="F170" s="67">
        <f t="shared" si="66"/>
        <v>3.5419829100000002</v>
      </c>
      <c r="G170" s="67">
        <f t="shared" si="66"/>
        <v>0</v>
      </c>
      <c r="H170" s="67">
        <f t="shared" si="66"/>
        <v>0</v>
      </c>
      <c r="I170" s="67">
        <f t="shared" si="66"/>
        <v>0</v>
      </c>
      <c r="J170" s="58">
        <f>'[1]Формат ИПР'!AB158</f>
        <v>0</v>
      </c>
      <c r="K170" s="67">
        <v>0</v>
      </c>
      <c r="L170" s="67">
        <v>0</v>
      </c>
      <c r="M170" s="67">
        <v>0</v>
      </c>
      <c r="N170" s="67">
        <v>0</v>
      </c>
      <c r="O170" s="58">
        <f>'[1]Формат ИПР'!AD158</f>
        <v>3.5419829100000002</v>
      </c>
      <c r="P170" s="67">
        <v>3.5419829100000002</v>
      </c>
      <c r="Q170" s="67">
        <v>0</v>
      </c>
      <c r="R170" s="67">
        <v>0</v>
      </c>
      <c r="S170" s="67">
        <f t="shared" si="64"/>
        <v>0</v>
      </c>
      <c r="T170" s="58">
        <f>'[1]Формат ИПР'!AF158</f>
        <v>0</v>
      </c>
      <c r="U170" s="67">
        <v>0</v>
      </c>
      <c r="V170" s="67">
        <v>0</v>
      </c>
      <c r="W170" s="67">
        <v>0</v>
      </c>
      <c r="X170" s="67">
        <f t="shared" si="61"/>
        <v>0</v>
      </c>
      <c r="Y170" s="67">
        <f>'[1]Формат ИПР'!AH158</f>
        <v>0</v>
      </c>
      <c r="Z170" s="67">
        <v>0</v>
      </c>
      <c r="AA170" s="67">
        <v>0</v>
      </c>
      <c r="AB170" s="67">
        <v>0</v>
      </c>
      <c r="AC170" s="67">
        <v>0</v>
      </c>
      <c r="AD170" s="67">
        <f>'[1]Формат ИПР'!AV158</f>
        <v>0</v>
      </c>
      <c r="AE170" s="67">
        <f>'[1]Формат ИПР'!AX158</f>
        <v>4.5410037300000008</v>
      </c>
      <c r="AF170" s="67">
        <f t="shared" si="67"/>
        <v>4.5410037300000008</v>
      </c>
      <c r="AG170" s="67">
        <f t="shared" si="67"/>
        <v>0</v>
      </c>
      <c r="AH170" s="67">
        <f t="shared" si="67"/>
        <v>0</v>
      </c>
      <c r="AI170" s="67">
        <f t="shared" si="67"/>
        <v>0</v>
      </c>
      <c r="AJ170" s="67">
        <f>'[1]Формат ИПР'!AZ158</f>
        <v>0</v>
      </c>
      <c r="AK170" s="58">
        <v>0</v>
      </c>
      <c r="AL170" s="58">
        <v>0</v>
      </c>
      <c r="AM170" s="58">
        <v>0</v>
      </c>
      <c r="AN170" s="58">
        <v>0</v>
      </c>
      <c r="AO170" s="67">
        <f>'[1]Формат ИПР'!BB158</f>
        <v>4.5410037300000008</v>
      </c>
      <c r="AP170" s="58">
        <f t="shared" si="65"/>
        <v>4.5410037300000008</v>
      </c>
      <c r="AQ170" s="58">
        <v>0</v>
      </c>
      <c r="AR170" s="58">
        <v>0</v>
      </c>
      <c r="AS170" s="58">
        <v>0</v>
      </c>
      <c r="AT170" s="67">
        <f>'[1]Формат ИПР'!BD158</f>
        <v>0</v>
      </c>
      <c r="AU170" s="58">
        <v>0</v>
      </c>
      <c r="AV170" s="58">
        <v>0</v>
      </c>
      <c r="AW170" s="58">
        <v>0</v>
      </c>
      <c r="AX170" s="58">
        <v>0</v>
      </c>
      <c r="AY170" s="67">
        <f>'[1]Формат ИПР'!BF158</f>
        <v>0</v>
      </c>
      <c r="AZ170" s="58">
        <v>0</v>
      </c>
      <c r="BA170" s="58">
        <v>0</v>
      </c>
      <c r="BB170" s="58">
        <v>0</v>
      </c>
      <c r="BC170" s="58">
        <v>0</v>
      </c>
      <c r="BD170" s="17"/>
      <c r="BT170" s="62"/>
    </row>
    <row r="171" spans="1:72" s="60" customFormat="1" ht="93.6" x14ac:dyDescent="0.35">
      <c r="A171" s="65" t="str">
        <f>'[1]Формат ИПР'!A159</f>
        <v>1.1.6</v>
      </c>
      <c r="B171" s="66" t="str">
        <f>'[1]Формат ИПР'!B159</f>
        <v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v>
      </c>
      <c r="C171" s="65" t="str">
        <f>'[1]Формат ИПР'!C159</f>
        <v>K_Che329</v>
      </c>
      <c r="D171" s="67">
        <f>'[1]Формат ИПР'!X159</f>
        <v>0</v>
      </c>
      <c r="E171" s="67">
        <f>'[1]Формат ИПР'!Z159</f>
        <v>7.1812783400000004</v>
      </c>
      <c r="F171" s="67">
        <f t="shared" si="66"/>
        <v>7.1812783400000004</v>
      </c>
      <c r="G171" s="67">
        <f t="shared" si="66"/>
        <v>0</v>
      </c>
      <c r="H171" s="67">
        <f t="shared" si="66"/>
        <v>0</v>
      </c>
      <c r="I171" s="67">
        <f t="shared" si="66"/>
        <v>0</v>
      </c>
      <c r="J171" s="58">
        <f>'[1]Формат ИПР'!AB159</f>
        <v>0</v>
      </c>
      <c r="K171" s="67">
        <v>0</v>
      </c>
      <c r="L171" s="67">
        <v>0</v>
      </c>
      <c r="M171" s="67">
        <v>0</v>
      </c>
      <c r="N171" s="67">
        <v>0</v>
      </c>
      <c r="O171" s="58">
        <f>'[1]Формат ИПР'!AD159</f>
        <v>7.1812783400000004</v>
      </c>
      <c r="P171" s="67">
        <v>7.1812783400000004</v>
      </c>
      <c r="Q171" s="67">
        <v>0</v>
      </c>
      <c r="R171" s="67">
        <v>0</v>
      </c>
      <c r="S171" s="67">
        <f t="shared" si="64"/>
        <v>0</v>
      </c>
      <c r="T171" s="58">
        <f>'[1]Формат ИПР'!AF159</f>
        <v>0</v>
      </c>
      <c r="U171" s="67">
        <v>0</v>
      </c>
      <c r="V171" s="67">
        <v>0</v>
      </c>
      <c r="W171" s="67">
        <v>0</v>
      </c>
      <c r="X171" s="67">
        <f t="shared" si="61"/>
        <v>0</v>
      </c>
      <c r="Y171" s="67">
        <f>'[1]Формат ИПР'!AH159</f>
        <v>0</v>
      </c>
      <c r="Z171" s="67">
        <v>0</v>
      </c>
      <c r="AA171" s="67">
        <v>0</v>
      </c>
      <c r="AB171" s="67">
        <v>0</v>
      </c>
      <c r="AC171" s="67">
        <v>0</v>
      </c>
      <c r="AD171" s="67">
        <f>'[1]Формат ИПР'!AV159</f>
        <v>0</v>
      </c>
      <c r="AE171" s="67">
        <f>'[1]Формат ИПР'!AX159</f>
        <v>3.0683055699999997</v>
      </c>
      <c r="AF171" s="67">
        <f t="shared" si="67"/>
        <v>3.0683055699999997</v>
      </c>
      <c r="AG171" s="67">
        <f t="shared" si="67"/>
        <v>0</v>
      </c>
      <c r="AH171" s="67">
        <f t="shared" si="67"/>
        <v>0</v>
      </c>
      <c r="AI171" s="67">
        <f t="shared" si="67"/>
        <v>0</v>
      </c>
      <c r="AJ171" s="67">
        <f>'[1]Формат ИПР'!AZ159</f>
        <v>0</v>
      </c>
      <c r="AK171" s="58">
        <v>0</v>
      </c>
      <c r="AL171" s="58">
        <v>0</v>
      </c>
      <c r="AM171" s="58">
        <v>0</v>
      </c>
      <c r="AN171" s="58">
        <v>0</v>
      </c>
      <c r="AO171" s="67">
        <f>'[1]Формат ИПР'!BB159</f>
        <v>3.0683055699999997</v>
      </c>
      <c r="AP171" s="58">
        <f t="shared" si="65"/>
        <v>3.0683055699999997</v>
      </c>
      <c r="AQ171" s="58">
        <v>0</v>
      </c>
      <c r="AR171" s="58">
        <v>0</v>
      </c>
      <c r="AS171" s="58">
        <v>0</v>
      </c>
      <c r="AT171" s="67">
        <f>'[1]Формат ИПР'!BD159</f>
        <v>0</v>
      </c>
      <c r="AU171" s="58">
        <v>0</v>
      </c>
      <c r="AV171" s="58">
        <v>0</v>
      </c>
      <c r="AW171" s="58">
        <v>0</v>
      </c>
      <c r="AX171" s="58">
        <v>0</v>
      </c>
      <c r="AY171" s="67">
        <f>'[1]Формат ИПР'!BF159</f>
        <v>0</v>
      </c>
      <c r="AZ171" s="58">
        <v>0</v>
      </c>
      <c r="BA171" s="58">
        <v>0</v>
      </c>
      <c r="BB171" s="58">
        <v>0</v>
      </c>
      <c r="BC171" s="58">
        <v>0</v>
      </c>
      <c r="BD171" s="17"/>
      <c r="BT171" s="62"/>
    </row>
    <row r="172" spans="1:72" s="60" customFormat="1" ht="78" x14ac:dyDescent="0.35">
      <c r="A172" s="65" t="str">
        <f>'[1]Формат ИПР'!A160</f>
        <v>1.1.6</v>
      </c>
      <c r="B172" s="66" t="str">
        <f>'[1]Формат ИПР'!B160</f>
        <v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v>
      </c>
      <c r="C172" s="65" t="str">
        <f>'[1]Формат ИПР'!C160</f>
        <v>K_Che330</v>
      </c>
      <c r="D172" s="67">
        <f>'[1]Формат ИПР'!X160</f>
        <v>2.6061091089837642</v>
      </c>
      <c r="E172" s="67">
        <f>'[1]Формат ИПР'!Z160</f>
        <v>5.3962899899999996</v>
      </c>
      <c r="F172" s="67">
        <f t="shared" si="66"/>
        <v>5.3962899899999996</v>
      </c>
      <c r="G172" s="67">
        <f t="shared" si="66"/>
        <v>0</v>
      </c>
      <c r="H172" s="67">
        <f t="shared" si="66"/>
        <v>0</v>
      </c>
      <c r="I172" s="67">
        <f t="shared" si="66"/>
        <v>0</v>
      </c>
      <c r="J172" s="58">
        <f>'[1]Формат ИПР'!AB160</f>
        <v>0</v>
      </c>
      <c r="K172" s="67">
        <v>0</v>
      </c>
      <c r="L172" s="67">
        <v>0</v>
      </c>
      <c r="M172" s="67">
        <v>0</v>
      </c>
      <c r="N172" s="67">
        <v>0</v>
      </c>
      <c r="O172" s="58">
        <f>'[1]Формат ИПР'!AD160</f>
        <v>5.3962899899999996</v>
      </c>
      <c r="P172" s="67">
        <v>5.3962899899999996</v>
      </c>
      <c r="Q172" s="67">
        <v>0</v>
      </c>
      <c r="R172" s="67">
        <v>0</v>
      </c>
      <c r="S172" s="67">
        <f t="shared" si="64"/>
        <v>0</v>
      </c>
      <c r="T172" s="58">
        <f>'[1]Формат ИПР'!AF160</f>
        <v>0</v>
      </c>
      <c r="U172" s="67">
        <v>0</v>
      </c>
      <c r="V172" s="67">
        <v>0</v>
      </c>
      <c r="W172" s="67">
        <v>0</v>
      </c>
      <c r="X172" s="67">
        <f t="shared" si="61"/>
        <v>0</v>
      </c>
      <c r="Y172" s="67">
        <f>'[1]Формат ИПР'!AH160</f>
        <v>0</v>
      </c>
      <c r="Z172" s="67">
        <v>0</v>
      </c>
      <c r="AA172" s="67">
        <v>0</v>
      </c>
      <c r="AB172" s="67">
        <v>0</v>
      </c>
      <c r="AC172" s="67">
        <v>0</v>
      </c>
      <c r="AD172" s="67">
        <f>'[1]Формат ИПР'!AV160</f>
        <v>0</v>
      </c>
      <c r="AE172" s="67">
        <f>'[1]Формат ИПР'!AX160</f>
        <v>2.9022966600000002</v>
      </c>
      <c r="AF172" s="67">
        <f t="shared" si="67"/>
        <v>2.9022966600000002</v>
      </c>
      <c r="AG172" s="67">
        <f t="shared" si="67"/>
        <v>0</v>
      </c>
      <c r="AH172" s="67">
        <f t="shared" si="67"/>
        <v>0</v>
      </c>
      <c r="AI172" s="67">
        <f t="shared" si="67"/>
        <v>0</v>
      </c>
      <c r="AJ172" s="67">
        <f>'[1]Формат ИПР'!AZ160</f>
        <v>0</v>
      </c>
      <c r="AK172" s="58">
        <v>0</v>
      </c>
      <c r="AL172" s="58">
        <v>0</v>
      </c>
      <c r="AM172" s="58">
        <v>0</v>
      </c>
      <c r="AN172" s="58">
        <v>0</v>
      </c>
      <c r="AO172" s="67">
        <f>'[1]Формат ИПР'!BB160</f>
        <v>2.9022966600000002</v>
      </c>
      <c r="AP172" s="58">
        <f t="shared" si="65"/>
        <v>2.9022966600000002</v>
      </c>
      <c r="AQ172" s="58">
        <v>0</v>
      </c>
      <c r="AR172" s="58">
        <v>0</v>
      </c>
      <c r="AS172" s="58">
        <v>0</v>
      </c>
      <c r="AT172" s="67">
        <f>'[1]Формат ИПР'!BD160</f>
        <v>0</v>
      </c>
      <c r="AU172" s="58">
        <v>0</v>
      </c>
      <c r="AV172" s="58">
        <v>0</v>
      </c>
      <c r="AW172" s="58">
        <v>0</v>
      </c>
      <c r="AX172" s="58">
        <v>0</v>
      </c>
      <c r="AY172" s="67">
        <f>'[1]Формат ИПР'!BF160</f>
        <v>0</v>
      </c>
      <c r="AZ172" s="58">
        <v>0</v>
      </c>
      <c r="BA172" s="58">
        <v>0</v>
      </c>
      <c r="BB172" s="58">
        <v>0</v>
      </c>
      <c r="BC172" s="58">
        <v>0</v>
      </c>
      <c r="BD172" s="17"/>
      <c r="BT172" s="62"/>
    </row>
    <row r="173" spans="1:72" s="60" customFormat="1" ht="78" x14ac:dyDescent="0.35">
      <c r="A173" s="65" t="str">
        <f>'[1]Формат ИПР'!A161</f>
        <v>1.1.6</v>
      </c>
      <c r="B173" s="66" t="str">
        <f>'[1]Формат ИПР'!B161</f>
        <v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v>
      </c>
      <c r="C173" s="65" t="str">
        <f>'[1]Формат ИПР'!C161</f>
        <v>K_Che332</v>
      </c>
      <c r="D173" s="67">
        <f>'[1]Формат ИПР'!X161</f>
        <v>3.9904254275216013</v>
      </c>
      <c r="E173" s="67">
        <f>'[1]Формат ИПР'!Z161</f>
        <v>5.3205804700000003</v>
      </c>
      <c r="F173" s="67">
        <f t="shared" si="66"/>
        <v>5.3205804700000003</v>
      </c>
      <c r="G173" s="67">
        <f t="shared" si="66"/>
        <v>0</v>
      </c>
      <c r="H173" s="67">
        <f t="shared" si="66"/>
        <v>0</v>
      </c>
      <c r="I173" s="67">
        <f t="shared" si="66"/>
        <v>0</v>
      </c>
      <c r="J173" s="58">
        <f>'[1]Формат ИПР'!AB161</f>
        <v>0</v>
      </c>
      <c r="K173" s="67">
        <v>0</v>
      </c>
      <c r="L173" s="67">
        <v>0</v>
      </c>
      <c r="M173" s="67">
        <v>0</v>
      </c>
      <c r="N173" s="67">
        <v>0</v>
      </c>
      <c r="O173" s="58">
        <f>'[1]Формат ИПР'!AD161</f>
        <v>5.3205804700000003</v>
      </c>
      <c r="P173" s="67">
        <v>5.3205804700000003</v>
      </c>
      <c r="Q173" s="67">
        <v>0</v>
      </c>
      <c r="R173" s="67">
        <v>0</v>
      </c>
      <c r="S173" s="67">
        <f t="shared" si="64"/>
        <v>0</v>
      </c>
      <c r="T173" s="58">
        <f>'[1]Формат ИПР'!AF161</f>
        <v>0</v>
      </c>
      <c r="U173" s="67">
        <v>0</v>
      </c>
      <c r="V173" s="67">
        <v>0</v>
      </c>
      <c r="W173" s="67">
        <v>0</v>
      </c>
      <c r="X173" s="67">
        <f t="shared" si="61"/>
        <v>0</v>
      </c>
      <c r="Y173" s="67">
        <f>'[1]Формат ИПР'!AH161</f>
        <v>0</v>
      </c>
      <c r="Z173" s="67">
        <v>0</v>
      </c>
      <c r="AA173" s="67">
        <v>0</v>
      </c>
      <c r="AB173" s="67">
        <v>0</v>
      </c>
      <c r="AC173" s="67">
        <v>0</v>
      </c>
      <c r="AD173" s="67">
        <f>'[1]Формат ИПР'!AV161</f>
        <v>0</v>
      </c>
      <c r="AE173" s="67">
        <f>'[1]Формат ИПР'!AX161</f>
        <v>2.7513870099999997</v>
      </c>
      <c r="AF173" s="67">
        <f t="shared" si="67"/>
        <v>2.7513870099999997</v>
      </c>
      <c r="AG173" s="67">
        <f t="shared" si="67"/>
        <v>0</v>
      </c>
      <c r="AH173" s="67">
        <f t="shared" si="67"/>
        <v>0</v>
      </c>
      <c r="AI173" s="67">
        <f t="shared" si="67"/>
        <v>0</v>
      </c>
      <c r="AJ173" s="67">
        <f>'[1]Формат ИПР'!AZ161</f>
        <v>0</v>
      </c>
      <c r="AK173" s="58">
        <v>0</v>
      </c>
      <c r="AL173" s="58">
        <v>0</v>
      </c>
      <c r="AM173" s="58">
        <v>0</v>
      </c>
      <c r="AN173" s="58">
        <v>0</v>
      </c>
      <c r="AO173" s="67">
        <f>'[1]Формат ИПР'!BB161</f>
        <v>2.7513870099999997</v>
      </c>
      <c r="AP173" s="58">
        <f t="shared" si="65"/>
        <v>2.7513870099999997</v>
      </c>
      <c r="AQ173" s="58">
        <v>0</v>
      </c>
      <c r="AR173" s="58">
        <v>0</v>
      </c>
      <c r="AS173" s="58">
        <v>0</v>
      </c>
      <c r="AT173" s="67">
        <f>'[1]Формат ИПР'!BD161</f>
        <v>0</v>
      </c>
      <c r="AU173" s="58">
        <v>0</v>
      </c>
      <c r="AV173" s="58">
        <v>0</v>
      </c>
      <c r="AW173" s="58">
        <v>0</v>
      </c>
      <c r="AX173" s="58">
        <v>0</v>
      </c>
      <c r="AY173" s="67">
        <f>'[1]Формат ИПР'!BF161</f>
        <v>0</v>
      </c>
      <c r="AZ173" s="58">
        <v>0</v>
      </c>
      <c r="BA173" s="58">
        <v>0</v>
      </c>
      <c r="BB173" s="58">
        <v>0</v>
      </c>
      <c r="BC173" s="58">
        <v>0</v>
      </c>
      <c r="BD173" s="17"/>
      <c r="BT173" s="62"/>
    </row>
    <row r="174" spans="1:72" s="60" customFormat="1" ht="78" x14ac:dyDescent="0.35">
      <c r="A174" s="65" t="str">
        <f>'[1]Формат ИПР'!A162</f>
        <v>1.1.6</v>
      </c>
      <c r="B174" s="66" t="str">
        <f>'[1]Формат ИПР'!B162</f>
        <v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v>
      </c>
      <c r="C174" s="65" t="str">
        <f>'[1]Формат ИПР'!C162</f>
        <v>K_Che333</v>
      </c>
      <c r="D174" s="67">
        <f>'[1]Формат ИПР'!X162</f>
        <v>3.8022924634254158</v>
      </c>
      <c r="E174" s="67">
        <f>'[1]Формат ИПР'!Z162</f>
        <v>5.04501372</v>
      </c>
      <c r="F174" s="67">
        <f t="shared" si="66"/>
        <v>5.04501372</v>
      </c>
      <c r="G174" s="67">
        <f t="shared" si="66"/>
        <v>0</v>
      </c>
      <c r="H174" s="67">
        <f t="shared" si="66"/>
        <v>0</v>
      </c>
      <c r="I174" s="67">
        <f t="shared" si="66"/>
        <v>0</v>
      </c>
      <c r="J174" s="58">
        <f>'[1]Формат ИПР'!AB162</f>
        <v>0</v>
      </c>
      <c r="K174" s="67">
        <v>0</v>
      </c>
      <c r="L174" s="67">
        <v>0</v>
      </c>
      <c r="M174" s="67">
        <v>0</v>
      </c>
      <c r="N174" s="67">
        <v>0</v>
      </c>
      <c r="O174" s="58">
        <f>'[1]Формат ИПР'!AD162</f>
        <v>5.04501372</v>
      </c>
      <c r="P174" s="67">
        <v>5.04501372</v>
      </c>
      <c r="Q174" s="67">
        <v>0</v>
      </c>
      <c r="R174" s="67">
        <v>0</v>
      </c>
      <c r="S174" s="67">
        <f t="shared" si="64"/>
        <v>0</v>
      </c>
      <c r="T174" s="58">
        <f>'[1]Формат ИПР'!AF162</f>
        <v>0</v>
      </c>
      <c r="U174" s="67">
        <v>0</v>
      </c>
      <c r="V174" s="67">
        <v>0</v>
      </c>
      <c r="W174" s="67">
        <v>0</v>
      </c>
      <c r="X174" s="67">
        <f t="shared" si="61"/>
        <v>0</v>
      </c>
      <c r="Y174" s="67">
        <f>'[1]Формат ИПР'!AH162</f>
        <v>0</v>
      </c>
      <c r="Z174" s="67">
        <v>0</v>
      </c>
      <c r="AA174" s="67">
        <v>0</v>
      </c>
      <c r="AB174" s="67">
        <v>0</v>
      </c>
      <c r="AC174" s="67">
        <v>0</v>
      </c>
      <c r="AD174" s="67">
        <f>'[1]Формат ИПР'!AV162</f>
        <v>0</v>
      </c>
      <c r="AE174" s="67">
        <f>'[1]Формат ИПР'!AX162</f>
        <v>2.8468124700000002</v>
      </c>
      <c r="AF174" s="67">
        <f t="shared" si="67"/>
        <v>2.8468124700000002</v>
      </c>
      <c r="AG174" s="67">
        <f t="shared" si="67"/>
        <v>0</v>
      </c>
      <c r="AH174" s="67">
        <f t="shared" si="67"/>
        <v>0</v>
      </c>
      <c r="AI174" s="67">
        <f t="shared" si="67"/>
        <v>0</v>
      </c>
      <c r="AJ174" s="67">
        <f>'[1]Формат ИПР'!AZ162</f>
        <v>0</v>
      </c>
      <c r="AK174" s="58">
        <v>0</v>
      </c>
      <c r="AL174" s="58">
        <v>0</v>
      </c>
      <c r="AM174" s="58">
        <v>0</v>
      </c>
      <c r="AN174" s="58">
        <v>0</v>
      </c>
      <c r="AO174" s="67">
        <f>'[1]Формат ИПР'!BB162</f>
        <v>2.8468124700000002</v>
      </c>
      <c r="AP174" s="58">
        <f t="shared" si="65"/>
        <v>2.8468124700000002</v>
      </c>
      <c r="AQ174" s="58">
        <v>0</v>
      </c>
      <c r="AR174" s="58">
        <v>0</v>
      </c>
      <c r="AS174" s="58">
        <v>0</v>
      </c>
      <c r="AT174" s="67">
        <f>'[1]Формат ИПР'!BD162</f>
        <v>0</v>
      </c>
      <c r="AU174" s="58">
        <v>0</v>
      </c>
      <c r="AV174" s="58">
        <v>0</v>
      </c>
      <c r="AW174" s="58">
        <v>0</v>
      </c>
      <c r="AX174" s="58">
        <v>0</v>
      </c>
      <c r="AY174" s="67">
        <f>'[1]Формат ИПР'!BF162</f>
        <v>0</v>
      </c>
      <c r="AZ174" s="58">
        <v>0</v>
      </c>
      <c r="BA174" s="58">
        <v>0</v>
      </c>
      <c r="BB174" s="58">
        <v>0</v>
      </c>
      <c r="BC174" s="58">
        <v>0</v>
      </c>
      <c r="BD174" s="17"/>
      <c r="BT174" s="62"/>
    </row>
    <row r="175" spans="1:72" s="60" customFormat="1" ht="93.6" x14ac:dyDescent="0.35">
      <c r="A175" s="65" t="str">
        <f>'[1]Формат ИПР'!A163</f>
        <v>1.1.6</v>
      </c>
      <c r="B175" s="66" t="str">
        <f>'[1]Формат ИПР'!B163</f>
        <v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v>
      </c>
      <c r="C175" s="65" t="str">
        <f>'[1]Формат ИПР'!C163</f>
        <v>K_Che334</v>
      </c>
      <c r="D175" s="67">
        <f>'[1]Формат ИПР'!X163</f>
        <v>4.8587564311356033</v>
      </c>
      <c r="E175" s="67">
        <f>'[1]Формат ИПР'!Z163</f>
        <v>3.88930701</v>
      </c>
      <c r="F175" s="67">
        <f t="shared" si="66"/>
        <v>3.88930701</v>
      </c>
      <c r="G175" s="67">
        <f t="shared" si="66"/>
        <v>0</v>
      </c>
      <c r="H175" s="67">
        <f t="shared" si="66"/>
        <v>0</v>
      </c>
      <c r="I175" s="67">
        <f t="shared" si="66"/>
        <v>0</v>
      </c>
      <c r="J175" s="58">
        <f>'[1]Формат ИПР'!AB163</f>
        <v>0</v>
      </c>
      <c r="K175" s="67">
        <v>0</v>
      </c>
      <c r="L175" s="67">
        <v>0</v>
      </c>
      <c r="M175" s="67">
        <v>0</v>
      </c>
      <c r="N175" s="67">
        <v>0</v>
      </c>
      <c r="O175" s="58">
        <f>'[1]Формат ИПР'!AD163</f>
        <v>3.88930701</v>
      </c>
      <c r="P175" s="67">
        <v>3.88930701</v>
      </c>
      <c r="Q175" s="67">
        <v>0</v>
      </c>
      <c r="R175" s="67">
        <v>0</v>
      </c>
      <c r="S175" s="67">
        <f t="shared" si="64"/>
        <v>0</v>
      </c>
      <c r="T175" s="58">
        <f>'[1]Формат ИПР'!AF163</f>
        <v>0</v>
      </c>
      <c r="U175" s="67">
        <v>0</v>
      </c>
      <c r="V175" s="67">
        <v>0</v>
      </c>
      <c r="W175" s="67">
        <v>0</v>
      </c>
      <c r="X175" s="67">
        <f t="shared" si="61"/>
        <v>0</v>
      </c>
      <c r="Y175" s="67">
        <f>'[1]Формат ИПР'!AH163</f>
        <v>0</v>
      </c>
      <c r="Z175" s="67">
        <v>0</v>
      </c>
      <c r="AA175" s="67">
        <v>0</v>
      </c>
      <c r="AB175" s="67">
        <v>0</v>
      </c>
      <c r="AC175" s="67">
        <v>0</v>
      </c>
      <c r="AD175" s="67">
        <f>'[1]Формат ИПР'!AV163</f>
        <v>0</v>
      </c>
      <c r="AE175" s="67">
        <f>'[1]Формат ИПР'!AX163</f>
        <v>1.8615233400000002</v>
      </c>
      <c r="AF175" s="67">
        <f t="shared" si="67"/>
        <v>1.8615233400000002</v>
      </c>
      <c r="AG175" s="67">
        <f t="shared" si="67"/>
        <v>0</v>
      </c>
      <c r="AH175" s="67">
        <f t="shared" si="67"/>
        <v>0</v>
      </c>
      <c r="AI175" s="67">
        <f t="shared" si="67"/>
        <v>0</v>
      </c>
      <c r="AJ175" s="67">
        <f>'[1]Формат ИПР'!AZ163</f>
        <v>0</v>
      </c>
      <c r="AK175" s="58">
        <v>0</v>
      </c>
      <c r="AL175" s="58">
        <v>0</v>
      </c>
      <c r="AM175" s="58">
        <v>0</v>
      </c>
      <c r="AN175" s="58">
        <v>0</v>
      </c>
      <c r="AO175" s="67">
        <f>'[1]Формат ИПР'!BB163</f>
        <v>1.8615233400000002</v>
      </c>
      <c r="AP175" s="58">
        <f t="shared" si="65"/>
        <v>1.8615233400000002</v>
      </c>
      <c r="AQ175" s="58">
        <v>0</v>
      </c>
      <c r="AR175" s="58">
        <v>0</v>
      </c>
      <c r="AS175" s="58">
        <v>0</v>
      </c>
      <c r="AT175" s="67">
        <f>'[1]Формат ИПР'!BD163</f>
        <v>0</v>
      </c>
      <c r="AU175" s="58">
        <v>0</v>
      </c>
      <c r="AV175" s="58">
        <v>0</v>
      </c>
      <c r="AW175" s="58">
        <v>0</v>
      </c>
      <c r="AX175" s="58">
        <v>0</v>
      </c>
      <c r="AY175" s="67">
        <f>'[1]Формат ИПР'!BF163</f>
        <v>0</v>
      </c>
      <c r="AZ175" s="58">
        <v>0</v>
      </c>
      <c r="BA175" s="58">
        <v>0</v>
      </c>
      <c r="BB175" s="58">
        <v>0</v>
      </c>
      <c r="BC175" s="58">
        <v>0</v>
      </c>
      <c r="BD175" s="17"/>
      <c r="BT175" s="62"/>
    </row>
    <row r="176" spans="1:72" s="60" customFormat="1" ht="78" x14ac:dyDescent="0.35">
      <c r="A176" s="65" t="str">
        <f>'[1]Формат ИПР'!A164</f>
        <v>1.1.6</v>
      </c>
      <c r="B176" s="66" t="str">
        <f>'[1]Формат ИПР'!B164</f>
        <v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v>
      </c>
      <c r="C176" s="65" t="str">
        <f>'[1]Формат ИПР'!C164</f>
        <v>K_Che335</v>
      </c>
      <c r="D176" s="67">
        <f>'[1]Формат ИПР'!X164</f>
        <v>4.63768542892584</v>
      </c>
      <c r="E176" s="67">
        <f>'[1]Формат ИПР'!Z164</f>
        <v>9.9232453700000001</v>
      </c>
      <c r="F176" s="67">
        <f t="shared" si="66"/>
        <v>9.9232453700000001</v>
      </c>
      <c r="G176" s="67">
        <f t="shared" si="66"/>
        <v>0</v>
      </c>
      <c r="H176" s="67">
        <f t="shared" si="66"/>
        <v>0</v>
      </c>
      <c r="I176" s="67">
        <f t="shared" si="66"/>
        <v>0</v>
      </c>
      <c r="J176" s="58">
        <f>'[1]Формат ИПР'!AB164</f>
        <v>0</v>
      </c>
      <c r="K176" s="67">
        <v>0</v>
      </c>
      <c r="L176" s="67">
        <v>0</v>
      </c>
      <c r="M176" s="67">
        <v>0</v>
      </c>
      <c r="N176" s="67">
        <v>0</v>
      </c>
      <c r="O176" s="58">
        <f>'[1]Формат ИПР'!AD164</f>
        <v>9.9232453700000001</v>
      </c>
      <c r="P176" s="67">
        <v>9.9232453700000001</v>
      </c>
      <c r="Q176" s="67">
        <v>0</v>
      </c>
      <c r="R176" s="67">
        <v>0</v>
      </c>
      <c r="S176" s="67">
        <f t="shared" si="64"/>
        <v>0</v>
      </c>
      <c r="T176" s="58">
        <f>'[1]Формат ИПР'!AF164</f>
        <v>0</v>
      </c>
      <c r="U176" s="67">
        <v>0</v>
      </c>
      <c r="V176" s="67">
        <v>0</v>
      </c>
      <c r="W176" s="67">
        <v>0</v>
      </c>
      <c r="X176" s="67">
        <f t="shared" si="61"/>
        <v>0</v>
      </c>
      <c r="Y176" s="67">
        <f>'[1]Формат ИПР'!AH164</f>
        <v>0</v>
      </c>
      <c r="Z176" s="67">
        <v>0</v>
      </c>
      <c r="AA176" s="67">
        <v>0</v>
      </c>
      <c r="AB176" s="67">
        <v>0</v>
      </c>
      <c r="AC176" s="67">
        <v>0</v>
      </c>
      <c r="AD176" s="67">
        <f>'[1]Формат ИПР'!AV164</f>
        <v>0</v>
      </c>
      <c r="AE176" s="67">
        <f>'[1]Формат ИПР'!AX164</f>
        <v>6.5073640599999996</v>
      </c>
      <c r="AF176" s="67">
        <f t="shared" si="67"/>
        <v>6.5073640599999996</v>
      </c>
      <c r="AG176" s="67">
        <f t="shared" si="67"/>
        <v>0</v>
      </c>
      <c r="AH176" s="67">
        <f t="shared" si="67"/>
        <v>0</v>
      </c>
      <c r="AI176" s="67">
        <f t="shared" si="67"/>
        <v>0</v>
      </c>
      <c r="AJ176" s="67">
        <f>'[1]Формат ИПР'!AZ164</f>
        <v>0</v>
      </c>
      <c r="AK176" s="58">
        <v>0</v>
      </c>
      <c r="AL176" s="58">
        <v>0</v>
      </c>
      <c r="AM176" s="58">
        <v>0</v>
      </c>
      <c r="AN176" s="58">
        <v>0</v>
      </c>
      <c r="AO176" s="67">
        <f>'[1]Формат ИПР'!BB164</f>
        <v>6.5073640599999996</v>
      </c>
      <c r="AP176" s="58">
        <f t="shared" si="65"/>
        <v>6.5073640599999996</v>
      </c>
      <c r="AQ176" s="58">
        <v>0</v>
      </c>
      <c r="AR176" s="58">
        <v>0</v>
      </c>
      <c r="AS176" s="58">
        <v>0</v>
      </c>
      <c r="AT176" s="67">
        <f>'[1]Формат ИПР'!BD164</f>
        <v>0</v>
      </c>
      <c r="AU176" s="58">
        <v>0</v>
      </c>
      <c r="AV176" s="58">
        <v>0</v>
      </c>
      <c r="AW176" s="58">
        <v>0</v>
      </c>
      <c r="AX176" s="58">
        <v>0</v>
      </c>
      <c r="AY176" s="67">
        <f>'[1]Формат ИПР'!BF164</f>
        <v>0</v>
      </c>
      <c r="AZ176" s="58">
        <v>0</v>
      </c>
      <c r="BA176" s="58">
        <v>0</v>
      </c>
      <c r="BB176" s="58">
        <v>0</v>
      </c>
      <c r="BC176" s="58">
        <v>0</v>
      </c>
      <c r="BD176" s="17"/>
      <c r="BT176" s="62"/>
    </row>
    <row r="177" spans="1:72" s="60" customFormat="1" ht="78" x14ac:dyDescent="0.35">
      <c r="A177" s="65" t="str">
        <f>'[1]Формат ИПР'!A165</f>
        <v>1.1.6</v>
      </c>
      <c r="B177" s="66" t="str">
        <f>'[1]Формат ИПР'!B165</f>
        <v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v>
      </c>
      <c r="C177" s="65" t="str">
        <f>'[1]Формат ИПР'!C165</f>
        <v>K_Che336</v>
      </c>
      <c r="D177" s="67">
        <f>'[1]Формат ИПР'!X165</f>
        <v>4.8555907622874166</v>
      </c>
      <c r="E177" s="67">
        <f>'[1]Формат ИПР'!Z165</f>
        <v>3.1668197600000001</v>
      </c>
      <c r="F177" s="67">
        <f t="shared" si="66"/>
        <v>3.1668197600000001</v>
      </c>
      <c r="G177" s="67">
        <f t="shared" si="66"/>
        <v>0</v>
      </c>
      <c r="H177" s="67">
        <f t="shared" si="66"/>
        <v>0</v>
      </c>
      <c r="I177" s="67">
        <f>N177+S177+X177+AC177</f>
        <v>0</v>
      </c>
      <c r="J177" s="58">
        <f>'[1]Формат ИПР'!AB165</f>
        <v>0</v>
      </c>
      <c r="K177" s="67">
        <v>0</v>
      </c>
      <c r="L177" s="67">
        <v>0</v>
      </c>
      <c r="M177" s="67">
        <v>0</v>
      </c>
      <c r="N177" s="67">
        <v>0</v>
      </c>
      <c r="O177" s="58">
        <f>'[1]Формат ИПР'!AD165</f>
        <v>3.1668197600000001</v>
      </c>
      <c r="P177" s="67">
        <v>3.1668197600000001</v>
      </c>
      <c r="Q177" s="67">
        <v>0</v>
      </c>
      <c r="R177" s="67">
        <v>0</v>
      </c>
      <c r="S177" s="67">
        <f t="shared" si="64"/>
        <v>0</v>
      </c>
      <c r="T177" s="58">
        <f>'[1]Формат ИПР'!AF165</f>
        <v>0</v>
      </c>
      <c r="U177" s="67">
        <v>0</v>
      </c>
      <c r="V177" s="67">
        <v>0</v>
      </c>
      <c r="W177" s="67">
        <v>0</v>
      </c>
      <c r="X177" s="67">
        <f t="shared" si="61"/>
        <v>0</v>
      </c>
      <c r="Y177" s="67">
        <f>'[1]Формат ИПР'!AH165</f>
        <v>0</v>
      </c>
      <c r="Z177" s="67">
        <v>0</v>
      </c>
      <c r="AA177" s="67">
        <v>0</v>
      </c>
      <c r="AB177" s="67">
        <v>0</v>
      </c>
      <c r="AC177" s="67">
        <v>0</v>
      </c>
      <c r="AD177" s="67">
        <f>'[1]Формат ИПР'!AV165</f>
        <v>0</v>
      </c>
      <c r="AE177" s="67">
        <f>'[1]Формат ИПР'!AX165</f>
        <v>1.7064099500000001</v>
      </c>
      <c r="AF177" s="67">
        <f t="shared" si="67"/>
        <v>1.7064099500000001</v>
      </c>
      <c r="AG177" s="67">
        <f t="shared" si="67"/>
        <v>0</v>
      </c>
      <c r="AH177" s="67">
        <f t="shared" si="67"/>
        <v>0</v>
      </c>
      <c r="AI177" s="67">
        <f t="shared" si="67"/>
        <v>0</v>
      </c>
      <c r="AJ177" s="67">
        <f>'[1]Формат ИПР'!AZ165</f>
        <v>0</v>
      </c>
      <c r="AK177" s="58">
        <v>0</v>
      </c>
      <c r="AL177" s="58">
        <v>0</v>
      </c>
      <c r="AM177" s="58">
        <v>0</v>
      </c>
      <c r="AN177" s="58">
        <v>0</v>
      </c>
      <c r="AO177" s="67">
        <f>'[1]Формат ИПР'!BB165</f>
        <v>1.7064099500000001</v>
      </c>
      <c r="AP177" s="58">
        <f t="shared" si="65"/>
        <v>1.7064099500000001</v>
      </c>
      <c r="AQ177" s="58">
        <v>0</v>
      </c>
      <c r="AR177" s="58">
        <v>0</v>
      </c>
      <c r="AS177" s="58">
        <v>0</v>
      </c>
      <c r="AT177" s="67">
        <f>'[1]Формат ИПР'!BD165</f>
        <v>0</v>
      </c>
      <c r="AU177" s="58">
        <v>0</v>
      </c>
      <c r="AV177" s="58">
        <v>0</v>
      </c>
      <c r="AW177" s="58">
        <v>0</v>
      </c>
      <c r="AX177" s="58">
        <v>0</v>
      </c>
      <c r="AY177" s="67">
        <f>'[1]Формат ИПР'!BF165</f>
        <v>0</v>
      </c>
      <c r="AZ177" s="58">
        <v>0</v>
      </c>
      <c r="BA177" s="58">
        <v>0</v>
      </c>
      <c r="BB177" s="58">
        <v>0</v>
      </c>
      <c r="BC177" s="58">
        <v>0</v>
      </c>
      <c r="BD177" s="17"/>
      <c r="BT177" s="62"/>
    </row>
    <row r="178" spans="1:72" s="60" customFormat="1" ht="78" x14ac:dyDescent="0.35">
      <c r="A178" s="65" t="str">
        <f>'[1]Формат ИПР'!A166</f>
        <v>1.1.6</v>
      </c>
      <c r="B178" s="66" t="str">
        <f>'[1]Формат ИПР'!B166</f>
        <v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v>
      </c>
      <c r="C178" s="65" t="str">
        <f>'[1]Формат ИПР'!C166</f>
        <v>K_Che337</v>
      </c>
      <c r="D178" s="67">
        <f>'[1]Формат ИПР'!X166</f>
        <v>1.341567103149665</v>
      </c>
      <c r="E178" s="67">
        <f>'[1]Формат ИПР'!Z166</f>
        <v>1.79400519</v>
      </c>
      <c r="F178" s="67">
        <f t="shared" si="66"/>
        <v>1.79400519</v>
      </c>
      <c r="G178" s="67">
        <f t="shared" si="66"/>
        <v>0</v>
      </c>
      <c r="H178" s="67">
        <f t="shared" si="66"/>
        <v>0</v>
      </c>
      <c r="I178" s="67">
        <f t="shared" si="66"/>
        <v>0</v>
      </c>
      <c r="J178" s="58">
        <f>'[1]Формат ИПР'!AB166</f>
        <v>0</v>
      </c>
      <c r="K178" s="67">
        <v>0</v>
      </c>
      <c r="L178" s="67">
        <v>0</v>
      </c>
      <c r="M178" s="67">
        <v>0</v>
      </c>
      <c r="N178" s="67">
        <v>0</v>
      </c>
      <c r="O178" s="58">
        <f>'[1]Формат ИПР'!AD166</f>
        <v>1.79400519</v>
      </c>
      <c r="P178" s="67">
        <v>1.79400519</v>
      </c>
      <c r="Q178" s="67">
        <v>0</v>
      </c>
      <c r="R178" s="67">
        <v>0</v>
      </c>
      <c r="S178" s="67">
        <f t="shared" si="64"/>
        <v>0</v>
      </c>
      <c r="T178" s="58">
        <f>'[1]Формат ИПР'!AF166</f>
        <v>0</v>
      </c>
      <c r="U178" s="67">
        <v>0</v>
      </c>
      <c r="V178" s="67">
        <v>0</v>
      </c>
      <c r="W178" s="67">
        <v>0</v>
      </c>
      <c r="X178" s="67">
        <f t="shared" si="61"/>
        <v>0</v>
      </c>
      <c r="Y178" s="67">
        <f>'[1]Формат ИПР'!AH166</f>
        <v>0</v>
      </c>
      <c r="Z178" s="67">
        <v>0</v>
      </c>
      <c r="AA178" s="67">
        <v>0</v>
      </c>
      <c r="AB178" s="67">
        <v>0</v>
      </c>
      <c r="AC178" s="67">
        <v>0</v>
      </c>
      <c r="AD178" s="67">
        <f>'[1]Формат ИПР'!AV166</f>
        <v>0</v>
      </c>
      <c r="AE178" s="67">
        <f>'[1]Формат ИПР'!AX166</f>
        <v>0.9987228199999999</v>
      </c>
      <c r="AF178" s="67">
        <f t="shared" si="67"/>
        <v>0.9987228199999999</v>
      </c>
      <c r="AG178" s="67">
        <f t="shared" si="67"/>
        <v>0</v>
      </c>
      <c r="AH178" s="67">
        <f t="shared" si="67"/>
        <v>0</v>
      </c>
      <c r="AI178" s="67">
        <f t="shared" si="67"/>
        <v>0</v>
      </c>
      <c r="AJ178" s="67">
        <f>'[1]Формат ИПР'!AZ166</f>
        <v>0</v>
      </c>
      <c r="AK178" s="58">
        <v>0</v>
      </c>
      <c r="AL178" s="58">
        <v>0</v>
      </c>
      <c r="AM178" s="58">
        <v>0</v>
      </c>
      <c r="AN178" s="58">
        <v>0</v>
      </c>
      <c r="AO178" s="67">
        <f>'[1]Формат ИПР'!BB166</f>
        <v>0.9987228199999999</v>
      </c>
      <c r="AP178" s="58">
        <f t="shared" si="65"/>
        <v>0.9987228199999999</v>
      </c>
      <c r="AQ178" s="58">
        <v>0</v>
      </c>
      <c r="AR178" s="58">
        <v>0</v>
      </c>
      <c r="AS178" s="58">
        <v>0</v>
      </c>
      <c r="AT178" s="67">
        <f>'[1]Формат ИПР'!BD166</f>
        <v>0</v>
      </c>
      <c r="AU178" s="58">
        <v>0</v>
      </c>
      <c r="AV178" s="58">
        <v>0</v>
      </c>
      <c r="AW178" s="58">
        <v>0</v>
      </c>
      <c r="AX178" s="58">
        <v>0</v>
      </c>
      <c r="AY178" s="67">
        <f>'[1]Формат ИПР'!BF166</f>
        <v>0</v>
      </c>
      <c r="AZ178" s="58">
        <v>0</v>
      </c>
      <c r="BA178" s="58">
        <v>0</v>
      </c>
      <c r="BB178" s="58">
        <v>0</v>
      </c>
      <c r="BC178" s="58">
        <v>0</v>
      </c>
      <c r="BD178" s="17"/>
      <c r="BT178" s="62"/>
    </row>
    <row r="179" spans="1:72" s="60" customFormat="1" ht="93.6" x14ac:dyDescent="0.35">
      <c r="A179" s="65" t="str">
        <f>'[1]Формат ИПР'!A167</f>
        <v>1.1.6</v>
      </c>
      <c r="B179" s="66" t="str">
        <f>'[1]Формат ИПР'!B167</f>
        <v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v>
      </c>
      <c r="C179" s="65" t="str">
        <f>'[1]Формат ИПР'!C167</f>
        <v>K_Che338</v>
      </c>
      <c r="D179" s="67">
        <f>'[1]Формат ИПР'!X167</f>
        <v>12.991001839388288</v>
      </c>
      <c r="E179" s="67">
        <f>'[1]Формат ИПР'!Z167</f>
        <v>7.5903577799999997</v>
      </c>
      <c r="F179" s="67">
        <f t="shared" si="66"/>
        <v>7.5903577799999997</v>
      </c>
      <c r="G179" s="67">
        <f t="shared" si="66"/>
        <v>0</v>
      </c>
      <c r="H179" s="67">
        <f t="shared" si="66"/>
        <v>0</v>
      </c>
      <c r="I179" s="67">
        <f t="shared" si="66"/>
        <v>0</v>
      </c>
      <c r="J179" s="58">
        <f>'[1]Формат ИПР'!AB167</f>
        <v>0</v>
      </c>
      <c r="K179" s="67">
        <v>0</v>
      </c>
      <c r="L179" s="67">
        <v>0</v>
      </c>
      <c r="M179" s="67">
        <v>0</v>
      </c>
      <c r="N179" s="67">
        <v>0</v>
      </c>
      <c r="O179" s="58">
        <f>'[1]Формат ИПР'!AD167</f>
        <v>7.5903577799999997</v>
      </c>
      <c r="P179" s="67">
        <v>7.5903577799999997</v>
      </c>
      <c r="Q179" s="67">
        <v>0</v>
      </c>
      <c r="R179" s="67">
        <v>0</v>
      </c>
      <c r="S179" s="67">
        <f t="shared" si="64"/>
        <v>0</v>
      </c>
      <c r="T179" s="58">
        <f>'[1]Формат ИПР'!AF167</f>
        <v>0</v>
      </c>
      <c r="U179" s="67">
        <v>0</v>
      </c>
      <c r="V179" s="67">
        <v>0</v>
      </c>
      <c r="W179" s="67">
        <v>0</v>
      </c>
      <c r="X179" s="67">
        <f t="shared" si="61"/>
        <v>0</v>
      </c>
      <c r="Y179" s="67">
        <f>'[1]Формат ИПР'!AH167</f>
        <v>0</v>
      </c>
      <c r="Z179" s="67">
        <v>0</v>
      </c>
      <c r="AA179" s="67">
        <v>0</v>
      </c>
      <c r="AB179" s="67">
        <v>0</v>
      </c>
      <c r="AC179" s="67">
        <v>0</v>
      </c>
      <c r="AD179" s="67">
        <f>'[1]Формат ИПР'!AV167</f>
        <v>0</v>
      </c>
      <c r="AE179" s="67">
        <f>'[1]Формат ИПР'!AX167</f>
        <v>3.1487294599999998</v>
      </c>
      <c r="AF179" s="67">
        <f t="shared" si="67"/>
        <v>3.1487294599999998</v>
      </c>
      <c r="AG179" s="67">
        <f t="shared" si="67"/>
        <v>0</v>
      </c>
      <c r="AH179" s="67">
        <f t="shared" si="67"/>
        <v>0</v>
      </c>
      <c r="AI179" s="67">
        <f t="shared" si="67"/>
        <v>0</v>
      </c>
      <c r="AJ179" s="67">
        <f>'[1]Формат ИПР'!AZ167</f>
        <v>0</v>
      </c>
      <c r="AK179" s="58">
        <v>0</v>
      </c>
      <c r="AL179" s="58">
        <v>0</v>
      </c>
      <c r="AM179" s="58">
        <v>0</v>
      </c>
      <c r="AN179" s="58">
        <v>0</v>
      </c>
      <c r="AO179" s="67">
        <f>'[1]Формат ИПР'!BB167</f>
        <v>3.1487294599999998</v>
      </c>
      <c r="AP179" s="58">
        <f t="shared" si="65"/>
        <v>3.1487294599999998</v>
      </c>
      <c r="AQ179" s="58">
        <v>0</v>
      </c>
      <c r="AR179" s="58">
        <v>0</v>
      </c>
      <c r="AS179" s="58">
        <v>0</v>
      </c>
      <c r="AT179" s="67">
        <f>'[1]Формат ИПР'!BD167</f>
        <v>0</v>
      </c>
      <c r="AU179" s="58">
        <v>0</v>
      </c>
      <c r="AV179" s="58">
        <v>0</v>
      </c>
      <c r="AW179" s="58">
        <v>0</v>
      </c>
      <c r="AX179" s="58">
        <v>0</v>
      </c>
      <c r="AY179" s="67">
        <f>'[1]Формат ИПР'!BF167</f>
        <v>0</v>
      </c>
      <c r="AZ179" s="58">
        <v>0</v>
      </c>
      <c r="BA179" s="58">
        <v>0</v>
      </c>
      <c r="BB179" s="58">
        <v>0</v>
      </c>
      <c r="BC179" s="58">
        <v>0</v>
      </c>
      <c r="BD179" s="17"/>
      <c r="BT179" s="62"/>
    </row>
    <row r="180" spans="1:72" s="60" customFormat="1" ht="93.6" x14ac:dyDescent="0.35">
      <c r="A180" s="65" t="str">
        <f>'[1]Формат ИПР'!A168</f>
        <v>1.1.6</v>
      </c>
      <c r="B180" s="66" t="str">
        <f>'[1]Формат ИПР'!B168</f>
        <v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v>
      </c>
      <c r="C180" s="65" t="str">
        <f>'[1]Формат ИПР'!C168</f>
        <v>K_Che339</v>
      </c>
      <c r="D180" s="67">
        <f>'[1]Формат ИПР'!X168</f>
        <v>4.7097907750776011</v>
      </c>
      <c r="E180" s="67">
        <f>'[1]Формат ИПР'!Z168</f>
        <v>2.8162052200000001</v>
      </c>
      <c r="F180" s="67">
        <f t="shared" si="66"/>
        <v>2.8162052200000001</v>
      </c>
      <c r="G180" s="67">
        <f t="shared" si="66"/>
        <v>0</v>
      </c>
      <c r="H180" s="67">
        <f t="shared" si="66"/>
        <v>0</v>
      </c>
      <c r="I180" s="67">
        <f t="shared" si="66"/>
        <v>0</v>
      </c>
      <c r="J180" s="58">
        <f>'[1]Формат ИПР'!AB168</f>
        <v>0</v>
      </c>
      <c r="K180" s="67">
        <v>0</v>
      </c>
      <c r="L180" s="67">
        <v>0</v>
      </c>
      <c r="M180" s="67">
        <v>0</v>
      </c>
      <c r="N180" s="67">
        <v>0</v>
      </c>
      <c r="O180" s="58">
        <f>'[1]Формат ИПР'!AD168</f>
        <v>2.8162052200000001</v>
      </c>
      <c r="P180" s="67">
        <v>2.8162052200000001</v>
      </c>
      <c r="Q180" s="67">
        <v>0</v>
      </c>
      <c r="R180" s="67">
        <v>0</v>
      </c>
      <c r="S180" s="67">
        <f t="shared" si="64"/>
        <v>0</v>
      </c>
      <c r="T180" s="58">
        <f>'[1]Формат ИПР'!AF168</f>
        <v>0</v>
      </c>
      <c r="U180" s="67">
        <v>0</v>
      </c>
      <c r="V180" s="67">
        <v>0</v>
      </c>
      <c r="W180" s="67">
        <v>0</v>
      </c>
      <c r="X180" s="67">
        <f t="shared" si="61"/>
        <v>0</v>
      </c>
      <c r="Y180" s="67">
        <f>'[1]Формат ИПР'!AH168</f>
        <v>0</v>
      </c>
      <c r="Z180" s="67">
        <v>0</v>
      </c>
      <c r="AA180" s="67">
        <v>0</v>
      </c>
      <c r="AB180" s="67">
        <v>0</v>
      </c>
      <c r="AC180" s="67">
        <v>0</v>
      </c>
      <c r="AD180" s="67">
        <f>'[1]Формат ИПР'!AV168</f>
        <v>0</v>
      </c>
      <c r="AE180" s="67">
        <f>'[1]Формат ИПР'!AX168</f>
        <v>1.3465095200000001</v>
      </c>
      <c r="AF180" s="67">
        <f t="shared" si="67"/>
        <v>1.3465095200000001</v>
      </c>
      <c r="AG180" s="67">
        <f t="shared" si="67"/>
        <v>0</v>
      </c>
      <c r="AH180" s="67">
        <f t="shared" si="67"/>
        <v>0</v>
      </c>
      <c r="AI180" s="67">
        <f t="shared" si="67"/>
        <v>0</v>
      </c>
      <c r="AJ180" s="67">
        <f>'[1]Формат ИПР'!AZ168</f>
        <v>0</v>
      </c>
      <c r="AK180" s="58">
        <v>0</v>
      </c>
      <c r="AL180" s="58">
        <v>0</v>
      </c>
      <c r="AM180" s="58">
        <v>0</v>
      </c>
      <c r="AN180" s="58">
        <v>0</v>
      </c>
      <c r="AO180" s="67">
        <f>'[1]Формат ИПР'!BB168</f>
        <v>1.3465095200000001</v>
      </c>
      <c r="AP180" s="58">
        <f t="shared" si="65"/>
        <v>1.3465095200000001</v>
      </c>
      <c r="AQ180" s="58">
        <v>0</v>
      </c>
      <c r="AR180" s="58">
        <v>0</v>
      </c>
      <c r="AS180" s="58">
        <v>0</v>
      </c>
      <c r="AT180" s="67">
        <f>'[1]Формат ИПР'!BD168</f>
        <v>0</v>
      </c>
      <c r="AU180" s="58">
        <v>0</v>
      </c>
      <c r="AV180" s="58">
        <v>0</v>
      </c>
      <c r="AW180" s="58">
        <v>0</v>
      </c>
      <c r="AX180" s="58">
        <v>0</v>
      </c>
      <c r="AY180" s="67">
        <f>'[1]Формат ИПР'!BF168</f>
        <v>0</v>
      </c>
      <c r="AZ180" s="58">
        <v>0</v>
      </c>
      <c r="BA180" s="58">
        <v>0</v>
      </c>
      <c r="BB180" s="58">
        <v>0</v>
      </c>
      <c r="BC180" s="58">
        <v>0</v>
      </c>
      <c r="BD180" s="17"/>
      <c r="BT180" s="62"/>
    </row>
    <row r="181" spans="1:72" s="60" customFormat="1" ht="93.6" x14ac:dyDescent="0.35">
      <c r="A181" s="65" t="str">
        <f>'[1]Формат ИПР'!A169</f>
        <v>1.1.6</v>
      </c>
      <c r="B181" s="66" t="str">
        <f>'[1]Формат ИПР'!B169</f>
        <v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v>
      </c>
      <c r="C181" s="65" t="str">
        <f>'[1]Формат ИПР'!C169</f>
        <v>K_Che340</v>
      </c>
      <c r="D181" s="67">
        <f>'[1]Формат ИПР'!X169</f>
        <v>0</v>
      </c>
      <c r="E181" s="67">
        <f>'[1]Формат ИПР'!Z169</f>
        <v>3.8859779400000001</v>
      </c>
      <c r="F181" s="67">
        <f t="shared" si="66"/>
        <v>3.8859779400000001</v>
      </c>
      <c r="G181" s="67">
        <f t="shared" si="66"/>
        <v>0</v>
      </c>
      <c r="H181" s="67">
        <f t="shared" si="66"/>
        <v>0</v>
      </c>
      <c r="I181" s="67">
        <f t="shared" si="66"/>
        <v>0</v>
      </c>
      <c r="J181" s="58">
        <f>'[1]Формат ИПР'!AB169</f>
        <v>0</v>
      </c>
      <c r="K181" s="67">
        <v>0</v>
      </c>
      <c r="L181" s="67">
        <v>0</v>
      </c>
      <c r="M181" s="67">
        <v>0</v>
      </c>
      <c r="N181" s="67">
        <v>0</v>
      </c>
      <c r="O181" s="58">
        <f>'[1]Формат ИПР'!AD169</f>
        <v>3.8859779400000001</v>
      </c>
      <c r="P181" s="67">
        <v>3.8859779400000001</v>
      </c>
      <c r="Q181" s="67">
        <v>0</v>
      </c>
      <c r="R181" s="67">
        <v>0</v>
      </c>
      <c r="S181" s="67">
        <f t="shared" si="64"/>
        <v>0</v>
      </c>
      <c r="T181" s="58">
        <f>'[1]Формат ИПР'!AF169</f>
        <v>0</v>
      </c>
      <c r="U181" s="67">
        <v>0</v>
      </c>
      <c r="V181" s="67">
        <v>0</v>
      </c>
      <c r="W181" s="67">
        <v>0</v>
      </c>
      <c r="X181" s="67">
        <f t="shared" si="61"/>
        <v>0</v>
      </c>
      <c r="Y181" s="67">
        <f>'[1]Формат ИПР'!AH169</f>
        <v>0</v>
      </c>
      <c r="Z181" s="67">
        <v>0</v>
      </c>
      <c r="AA181" s="67">
        <v>0</v>
      </c>
      <c r="AB181" s="67">
        <v>0</v>
      </c>
      <c r="AC181" s="67">
        <v>0</v>
      </c>
      <c r="AD181" s="67">
        <f>'[1]Формат ИПР'!AV169</f>
        <v>0</v>
      </c>
      <c r="AE181" s="67">
        <f>'[1]Формат ИПР'!AX169</f>
        <v>1.7246753100000001</v>
      </c>
      <c r="AF181" s="67">
        <f t="shared" si="67"/>
        <v>1.7246753100000001</v>
      </c>
      <c r="AG181" s="67">
        <f t="shared" si="67"/>
        <v>0</v>
      </c>
      <c r="AH181" s="67">
        <f t="shared" si="67"/>
        <v>0</v>
      </c>
      <c r="AI181" s="67">
        <f t="shared" si="67"/>
        <v>0</v>
      </c>
      <c r="AJ181" s="67">
        <f>'[1]Формат ИПР'!AZ169</f>
        <v>0</v>
      </c>
      <c r="AK181" s="58">
        <v>0</v>
      </c>
      <c r="AL181" s="58">
        <v>0</v>
      </c>
      <c r="AM181" s="58">
        <v>0</v>
      </c>
      <c r="AN181" s="58">
        <v>0</v>
      </c>
      <c r="AO181" s="67">
        <f>'[1]Формат ИПР'!BB169</f>
        <v>1.7246753100000001</v>
      </c>
      <c r="AP181" s="58">
        <f t="shared" si="65"/>
        <v>1.7246753100000001</v>
      </c>
      <c r="AQ181" s="58">
        <v>0</v>
      </c>
      <c r="AR181" s="58">
        <v>0</v>
      </c>
      <c r="AS181" s="58">
        <v>0</v>
      </c>
      <c r="AT181" s="67">
        <f>'[1]Формат ИПР'!BD169</f>
        <v>0</v>
      </c>
      <c r="AU181" s="58">
        <v>0</v>
      </c>
      <c r="AV181" s="58">
        <v>0</v>
      </c>
      <c r="AW181" s="58">
        <v>0</v>
      </c>
      <c r="AX181" s="58">
        <v>0</v>
      </c>
      <c r="AY181" s="67">
        <f>'[1]Формат ИПР'!BF169</f>
        <v>0</v>
      </c>
      <c r="AZ181" s="58">
        <v>0</v>
      </c>
      <c r="BA181" s="58">
        <v>0</v>
      </c>
      <c r="BB181" s="58">
        <v>0</v>
      </c>
      <c r="BC181" s="58">
        <v>0</v>
      </c>
      <c r="BD181" s="17"/>
      <c r="BT181" s="62"/>
    </row>
    <row r="182" spans="1:72" s="60" customFormat="1" ht="93.6" x14ac:dyDescent="0.35">
      <c r="A182" s="65" t="str">
        <f>'[1]Формат ИПР'!A170</f>
        <v>1.1.6</v>
      </c>
      <c r="B182" s="66" t="str">
        <f>'[1]Формат ИПР'!B170</f>
        <v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v>
      </c>
      <c r="C182" s="65" t="str">
        <f>'[1]Формат ИПР'!C170</f>
        <v>K_Che341</v>
      </c>
      <c r="D182" s="67">
        <f>'[1]Формат ИПР'!X170</f>
        <v>0</v>
      </c>
      <c r="E182" s="67">
        <f>'[1]Формат ИПР'!Z170</f>
        <v>2.3451776199999999</v>
      </c>
      <c r="F182" s="67">
        <f t="shared" si="66"/>
        <v>2.3451776199999999</v>
      </c>
      <c r="G182" s="67">
        <f t="shared" si="66"/>
        <v>0</v>
      </c>
      <c r="H182" s="67">
        <f t="shared" si="66"/>
        <v>0</v>
      </c>
      <c r="I182" s="67">
        <f t="shared" si="66"/>
        <v>0</v>
      </c>
      <c r="J182" s="58">
        <f>'[1]Формат ИПР'!AB170</f>
        <v>0</v>
      </c>
      <c r="K182" s="67">
        <v>0</v>
      </c>
      <c r="L182" s="67">
        <v>0</v>
      </c>
      <c r="M182" s="67">
        <v>0</v>
      </c>
      <c r="N182" s="67">
        <v>0</v>
      </c>
      <c r="O182" s="58">
        <f>'[1]Формат ИПР'!AD170</f>
        <v>2.3451776199999999</v>
      </c>
      <c r="P182" s="67">
        <v>2.3451776199999999</v>
      </c>
      <c r="Q182" s="67">
        <v>0</v>
      </c>
      <c r="R182" s="67">
        <v>0</v>
      </c>
      <c r="S182" s="67">
        <f t="shared" si="64"/>
        <v>0</v>
      </c>
      <c r="T182" s="58">
        <f>'[1]Формат ИПР'!AF170</f>
        <v>0</v>
      </c>
      <c r="U182" s="67">
        <v>0</v>
      </c>
      <c r="V182" s="67">
        <v>0</v>
      </c>
      <c r="W182" s="67">
        <v>0</v>
      </c>
      <c r="X182" s="67">
        <f t="shared" si="61"/>
        <v>0</v>
      </c>
      <c r="Y182" s="67">
        <f>'[1]Формат ИПР'!AH170</f>
        <v>0</v>
      </c>
      <c r="Z182" s="67">
        <v>0</v>
      </c>
      <c r="AA182" s="67">
        <v>0</v>
      </c>
      <c r="AB182" s="67">
        <v>0</v>
      </c>
      <c r="AC182" s="67">
        <v>0</v>
      </c>
      <c r="AD182" s="67">
        <f>'[1]Формат ИПР'!AV170</f>
        <v>0</v>
      </c>
      <c r="AE182" s="67">
        <f>'[1]Формат ИПР'!AX170</f>
        <v>1.1651372099999999</v>
      </c>
      <c r="AF182" s="67">
        <f t="shared" si="67"/>
        <v>1.1651372099999999</v>
      </c>
      <c r="AG182" s="67">
        <f t="shared" si="67"/>
        <v>0</v>
      </c>
      <c r="AH182" s="67">
        <f t="shared" si="67"/>
        <v>0</v>
      </c>
      <c r="AI182" s="67">
        <f t="shared" si="67"/>
        <v>0</v>
      </c>
      <c r="AJ182" s="67">
        <f>'[1]Формат ИПР'!AZ170</f>
        <v>0</v>
      </c>
      <c r="AK182" s="58">
        <v>0</v>
      </c>
      <c r="AL182" s="58">
        <v>0</v>
      </c>
      <c r="AM182" s="58">
        <v>0</v>
      </c>
      <c r="AN182" s="58">
        <v>0</v>
      </c>
      <c r="AO182" s="67">
        <f>'[1]Формат ИПР'!BB170</f>
        <v>1.1651372099999999</v>
      </c>
      <c r="AP182" s="58">
        <f t="shared" si="65"/>
        <v>1.1651372099999999</v>
      </c>
      <c r="AQ182" s="58">
        <v>0</v>
      </c>
      <c r="AR182" s="58">
        <v>0</v>
      </c>
      <c r="AS182" s="58">
        <v>0</v>
      </c>
      <c r="AT182" s="67">
        <f>'[1]Формат ИПР'!BD170</f>
        <v>0</v>
      </c>
      <c r="AU182" s="58">
        <v>0</v>
      </c>
      <c r="AV182" s="58">
        <v>0</v>
      </c>
      <c r="AW182" s="58">
        <v>0</v>
      </c>
      <c r="AX182" s="58">
        <v>0</v>
      </c>
      <c r="AY182" s="67">
        <f>'[1]Формат ИПР'!BF170</f>
        <v>0</v>
      </c>
      <c r="AZ182" s="58">
        <v>0</v>
      </c>
      <c r="BA182" s="58">
        <v>0</v>
      </c>
      <c r="BB182" s="58">
        <v>0</v>
      </c>
      <c r="BC182" s="58">
        <v>0</v>
      </c>
      <c r="BD182" s="17"/>
      <c r="BT182" s="62"/>
    </row>
    <row r="183" spans="1:72" s="60" customFormat="1" ht="93.6" x14ac:dyDescent="0.35">
      <c r="A183" s="65" t="str">
        <f>'[1]Формат ИПР'!A171</f>
        <v>1.1.6</v>
      </c>
      <c r="B183" s="66" t="str">
        <f>'[1]Формат ИПР'!B171</f>
        <v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v>
      </c>
      <c r="C183" s="65" t="str">
        <f>'[1]Формат ИПР'!C171</f>
        <v>K_Che342</v>
      </c>
      <c r="D183" s="67">
        <f>'[1]Формат ИПР'!X171</f>
        <v>0</v>
      </c>
      <c r="E183" s="67">
        <f>'[1]Формат ИПР'!Z171</f>
        <v>1.05126242</v>
      </c>
      <c r="F183" s="67">
        <f t="shared" si="66"/>
        <v>1.05126242</v>
      </c>
      <c r="G183" s="67">
        <f t="shared" si="66"/>
        <v>0</v>
      </c>
      <c r="H183" s="67">
        <f t="shared" si="66"/>
        <v>0</v>
      </c>
      <c r="I183" s="67">
        <f t="shared" si="66"/>
        <v>0</v>
      </c>
      <c r="J183" s="58">
        <f>'[1]Формат ИПР'!AB171</f>
        <v>0</v>
      </c>
      <c r="K183" s="67">
        <v>0</v>
      </c>
      <c r="L183" s="67">
        <v>0</v>
      </c>
      <c r="M183" s="67">
        <v>0</v>
      </c>
      <c r="N183" s="67">
        <v>0</v>
      </c>
      <c r="O183" s="58">
        <f>'[1]Формат ИПР'!AD171</f>
        <v>1.05126242</v>
      </c>
      <c r="P183" s="67">
        <v>1.05126242</v>
      </c>
      <c r="Q183" s="67">
        <v>0</v>
      </c>
      <c r="R183" s="67">
        <v>0</v>
      </c>
      <c r="S183" s="67">
        <f t="shared" si="64"/>
        <v>0</v>
      </c>
      <c r="T183" s="58">
        <f>'[1]Формат ИПР'!AF171</f>
        <v>0</v>
      </c>
      <c r="U183" s="67">
        <v>0</v>
      </c>
      <c r="V183" s="67">
        <v>0</v>
      </c>
      <c r="W183" s="67">
        <v>0</v>
      </c>
      <c r="X183" s="67">
        <f t="shared" si="61"/>
        <v>0</v>
      </c>
      <c r="Y183" s="67">
        <f>'[1]Формат ИПР'!AH171</f>
        <v>0</v>
      </c>
      <c r="Z183" s="67">
        <v>0</v>
      </c>
      <c r="AA183" s="67">
        <v>0</v>
      </c>
      <c r="AB183" s="67">
        <v>0</v>
      </c>
      <c r="AC183" s="67">
        <v>0</v>
      </c>
      <c r="AD183" s="67">
        <f>'[1]Формат ИПР'!AV171</f>
        <v>0</v>
      </c>
      <c r="AE183" s="67">
        <f>'[1]Формат ИПР'!AX171</f>
        <v>0.54777463000000004</v>
      </c>
      <c r="AF183" s="67">
        <f t="shared" si="67"/>
        <v>0.54777463000000004</v>
      </c>
      <c r="AG183" s="67">
        <f t="shared" si="67"/>
        <v>0</v>
      </c>
      <c r="AH183" s="67">
        <f t="shared" si="67"/>
        <v>0</v>
      </c>
      <c r="AI183" s="67">
        <f t="shared" si="67"/>
        <v>0</v>
      </c>
      <c r="AJ183" s="67">
        <f>'[1]Формат ИПР'!AZ171</f>
        <v>0</v>
      </c>
      <c r="AK183" s="58">
        <v>0</v>
      </c>
      <c r="AL183" s="58">
        <v>0</v>
      </c>
      <c r="AM183" s="58">
        <v>0</v>
      </c>
      <c r="AN183" s="58">
        <v>0</v>
      </c>
      <c r="AO183" s="67">
        <f>'[1]Формат ИПР'!BB171</f>
        <v>0.54777463000000004</v>
      </c>
      <c r="AP183" s="58">
        <f t="shared" si="65"/>
        <v>0.54777463000000004</v>
      </c>
      <c r="AQ183" s="58">
        <v>0</v>
      </c>
      <c r="AR183" s="58">
        <v>0</v>
      </c>
      <c r="AS183" s="58">
        <v>0</v>
      </c>
      <c r="AT183" s="67">
        <f>'[1]Формат ИПР'!BD171</f>
        <v>0</v>
      </c>
      <c r="AU183" s="58">
        <v>0</v>
      </c>
      <c r="AV183" s="58">
        <v>0</v>
      </c>
      <c r="AW183" s="58">
        <v>0</v>
      </c>
      <c r="AX183" s="58">
        <v>0</v>
      </c>
      <c r="AY183" s="67">
        <f>'[1]Формат ИПР'!BF171</f>
        <v>0</v>
      </c>
      <c r="AZ183" s="58">
        <v>0</v>
      </c>
      <c r="BA183" s="58">
        <v>0</v>
      </c>
      <c r="BB183" s="58">
        <v>0</v>
      </c>
      <c r="BC183" s="58">
        <v>0</v>
      </c>
      <c r="BD183" s="17"/>
      <c r="BT183" s="62"/>
    </row>
    <row r="184" spans="1:72" s="60" customFormat="1" ht="93.6" x14ac:dyDescent="0.35">
      <c r="A184" s="65" t="str">
        <f>'[1]Формат ИПР'!A172</f>
        <v>1.1.6</v>
      </c>
      <c r="B184" s="66" t="str">
        <f>'[1]Формат ИПР'!B172</f>
        <v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v>
      </c>
      <c r="C184" s="65" t="str">
        <f>'[1]Формат ИПР'!C172</f>
        <v>K_Che343</v>
      </c>
      <c r="D184" s="67">
        <f>'[1]Формат ИПР'!X172</f>
        <v>0</v>
      </c>
      <c r="E184" s="67">
        <f>'[1]Формат ИПР'!Z172</f>
        <v>2.0995578500000001</v>
      </c>
      <c r="F184" s="67">
        <f t="shared" si="66"/>
        <v>2.0995578500000001</v>
      </c>
      <c r="G184" s="67">
        <f t="shared" si="66"/>
        <v>0</v>
      </c>
      <c r="H184" s="67">
        <f t="shared" si="66"/>
        <v>0</v>
      </c>
      <c r="I184" s="67">
        <f t="shared" si="66"/>
        <v>0</v>
      </c>
      <c r="J184" s="58">
        <f>'[1]Формат ИПР'!AB172</f>
        <v>0</v>
      </c>
      <c r="K184" s="67">
        <v>0</v>
      </c>
      <c r="L184" s="67">
        <v>0</v>
      </c>
      <c r="M184" s="67">
        <v>0</v>
      </c>
      <c r="N184" s="67">
        <v>0</v>
      </c>
      <c r="O184" s="58">
        <f>'[1]Формат ИПР'!AD172</f>
        <v>2.0995578500000001</v>
      </c>
      <c r="P184" s="67">
        <v>2.0995578500000001</v>
      </c>
      <c r="Q184" s="67">
        <v>0</v>
      </c>
      <c r="R184" s="67">
        <v>0</v>
      </c>
      <c r="S184" s="67">
        <f t="shared" si="64"/>
        <v>0</v>
      </c>
      <c r="T184" s="58">
        <f>'[1]Формат ИПР'!AF172</f>
        <v>0</v>
      </c>
      <c r="U184" s="67">
        <v>0</v>
      </c>
      <c r="V184" s="67">
        <v>0</v>
      </c>
      <c r="W184" s="67">
        <v>0</v>
      </c>
      <c r="X184" s="67">
        <f t="shared" si="61"/>
        <v>0</v>
      </c>
      <c r="Y184" s="67">
        <f>'[1]Формат ИПР'!AH172</f>
        <v>0</v>
      </c>
      <c r="Z184" s="67">
        <v>0</v>
      </c>
      <c r="AA184" s="67">
        <v>0</v>
      </c>
      <c r="AB184" s="67">
        <v>0</v>
      </c>
      <c r="AC184" s="67">
        <v>0</v>
      </c>
      <c r="AD184" s="67">
        <f>'[1]Формат ИПР'!AV172</f>
        <v>0</v>
      </c>
      <c r="AE184" s="67">
        <f>'[1]Формат ИПР'!AX172</f>
        <v>0.99212468000000009</v>
      </c>
      <c r="AF184" s="67">
        <f t="shared" si="67"/>
        <v>0.99212468000000009</v>
      </c>
      <c r="AG184" s="67">
        <f t="shared" si="67"/>
        <v>0</v>
      </c>
      <c r="AH184" s="67">
        <f t="shared" si="67"/>
        <v>0</v>
      </c>
      <c r="AI184" s="67">
        <f t="shared" si="67"/>
        <v>0</v>
      </c>
      <c r="AJ184" s="67">
        <f>'[1]Формат ИПР'!AZ172</f>
        <v>0</v>
      </c>
      <c r="AK184" s="58">
        <v>0</v>
      </c>
      <c r="AL184" s="58">
        <v>0</v>
      </c>
      <c r="AM184" s="58">
        <v>0</v>
      </c>
      <c r="AN184" s="58">
        <v>0</v>
      </c>
      <c r="AO184" s="67">
        <f>'[1]Формат ИПР'!BB172</f>
        <v>0.99212468000000009</v>
      </c>
      <c r="AP184" s="58">
        <f t="shared" si="65"/>
        <v>0.99212468000000009</v>
      </c>
      <c r="AQ184" s="58">
        <v>0</v>
      </c>
      <c r="AR184" s="58">
        <v>0</v>
      </c>
      <c r="AS184" s="58">
        <v>0</v>
      </c>
      <c r="AT184" s="67">
        <f>'[1]Формат ИПР'!BD172</f>
        <v>0</v>
      </c>
      <c r="AU184" s="58">
        <v>0</v>
      </c>
      <c r="AV184" s="58">
        <v>0</v>
      </c>
      <c r="AW184" s="58">
        <v>0</v>
      </c>
      <c r="AX184" s="58">
        <v>0</v>
      </c>
      <c r="AY184" s="67">
        <f>'[1]Формат ИПР'!BF172</f>
        <v>0</v>
      </c>
      <c r="AZ184" s="58">
        <v>0</v>
      </c>
      <c r="BA184" s="58">
        <v>0</v>
      </c>
      <c r="BB184" s="58">
        <v>0</v>
      </c>
      <c r="BC184" s="58">
        <v>0</v>
      </c>
      <c r="BD184" s="17"/>
      <c r="BT184" s="62"/>
    </row>
    <row r="185" spans="1:72" s="60" customFormat="1" ht="93.6" x14ac:dyDescent="0.35">
      <c r="A185" s="65" t="str">
        <f>'[1]Формат ИПР'!A173</f>
        <v>1.1.6</v>
      </c>
      <c r="B185" s="66" t="str">
        <f>'[1]Формат ИПР'!B173</f>
        <v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v>
      </c>
      <c r="C185" s="65" t="str">
        <f>'[1]Формат ИПР'!C173</f>
        <v>K_Che344</v>
      </c>
      <c r="D185" s="67">
        <f>'[1]Формат ИПР'!X173</f>
        <v>0</v>
      </c>
      <c r="E185" s="67">
        <f>'[1]Формат ИПР'!Z173</f>
        <v>0.80373620999999995</v>
      </c>
      <c r="F185" s="67">
        <f t="shared" si="66"/>
        <v>0.80373620999999995</v>
      </c>
      <c r="G185" s="67">
        <f t="shared" si="66"/>
        <v>0</v>
      </c>
      <c r="H185" s="67">
        <f t="shared" si="66"/>
        <v>0</v>
      </c>
      <c r="I185" s="67">
        <f t="shared" si="66"/>
        <v>0</v>
      </c>
      <c r="J185" s="58">
        <f>'[1]Формат ИПР'!AB173</f>
        <v>0</v>
      </c>
      <c r="K185" s="67">
        <v>0</v>
      </c>
      <c r="L185" s="67">
        <v>0</v>
      </c>
      <c r="M185" s="67">
        <v>0</v>
      </c>
      <c r="N185" s="67">
        <v>0</v>
      </c>
      <c r="O185" s="58">
        <f>'[1]Формат ИПР'!AD173</f>
        <v>0.80373620999999995</v>
      </c>
      <c r="P185" s="67">
        <v>0.80373620999999995</v>
      </c>
      <c r="Q185" s="67">
        <v>0</v>
      </c>
      <c r="R185" s="67">
        <v>0</v>
      </c>
      <c r="S185" s="67">
        <f t="shared" si="64"/>
        <v>0</v>
      </c>
      <c r="T185" s="58">
        <f>'[1]Формат ИПР'!AF173</f>
        <v>0</v>
      </c>
      <c r="U185" s="67">
        <v>0</v>
      </c>
      <c r="V185" s="67">
        <v>0</v>
      </c>
      <c r="W185" s="67">
        <v>0</v>
      </c>
      <c r="X185" s="67">
        <f t="shared" si="61"/>
        <v>0</v>
      </c>
      <c r="Y185" s="67">
        <f>'[1]Формат ИПР'!AH173</f>
        <v>0</v>
      </c>
      <c r="Z185" s="67">
        <v>0</v>
      </c>
      <c r="AA185" s="67">
        <v>0</v>
      </c>
      <c r="AB185" s="67">
        <v>0</v>
      </c>
      <c r="AC185" s="67">
        <v>0</v>
      </c>
      <c r="AD185" s="67">
        <f>'[1]Формат ИПР'!AV173</f>
        <v>0</v>
      </c>
      <c r="AE185" s="67">
        <f>'[1]Формат ИПР'!AX173</f>
        <v>0.44628103000000002</v>
      </c>
      <c r="AF185" s="67">
        <f t="shared" si="67"/>
        <v>0.44628103000000002</v>
      </c>
      <c r="AG185" s="67">
        <f t="shared" si="67"/>
        <v>0</v>
      </c>
      <c r="AH185" s="67">
        <f t="shared" si="67"/>
        <v>0</v>
      </c>
      <c r="AI185" s="67">
        <f t="shared" si="67"/>
        <v>0</v>
      </c>
      <c r="AJ185" s="67">
        <f>'[1]Формат ИПР'!AZ173</f>
        <v>0</v>
      </c>
      <c r="AK185" s="58">
        <v>0</v>
      </c>
      <c r="AL185" s="58">
        <v>0</v>
      </c>
      <c r="AM185" s="58">
        <v>0</v>
      </c>
      <c r="AN185" s="58">
        <v>0</v>
      </c>
      <c r="AO185" s="67">
        <f>'[1]Формат ИПР'!BB173</f>
        <v>0.44628103000000002</v>
      </c>
      <c r="AP185" s="58">
        <f t="shared" si="65"/>
        <v>0.44628103000000002</v>
      </c>
      <c r="AQ185" s="58">
        <v>0</v>
      </c>
      <c r="AR185" s="58">
        <v>0</v>
      </c>
      <c r="AS185" s="58">
        <v>0</v>
      </c>
      <c r="AT185" s="67">
        <f>'[1]Формат ИПР'!BD173</f>
        <v>0</v>
      </c>
      <c r="AU185" s="58">
        <v>0</v>
      </c>
      <c r="AV185" s="58">
        <v>0</v>
      </c>
      <c r="AW185" s="58">
        <v>0</v>
      </c>
      <c r="AX185" s="58">
        <v>0</v>
      </c>
      <c r="AY185" s="67">
        <f>'[1]Формат ИПР'!BF173</f>
        <v>0</v>
      </c>
      <c r="AZ185" s="58">
        <v>0</v>
      </c>
      <c r="BA185" s="58">
        <v>0</v>
      </c>
      <c r="BB185" s="58">
        <v>0</v>
      </c>
      <c r="BC185" s="58">
        <v>0</v>
      </c>
      <c r="BD185" s="17"/>
      <c r="BT185" s="62"/>
    </row>
    <row r="186" spans="1:72" s="60" customFormat="1" ht="93.6" x14ac:dyDescent="0.35">
      <c r="A186" s="65" t="str">
        <f>'[1]Формат ИПР'!A174</f>
        <v>1.1.6</v>
      </c>
      <c r="B186" s="66" t="str">
        <f>'[1]Формат ИПР'!B174</f>
        <v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v>
      </c>
      <c r="C186" s="65" t="str">
        <f>'[1]Формат ИПР'!C174</f>
        <v>K_Che345</v>
      </c>
      <c r="D186" s="67">
        <f>'[1]Формат ИПР'!X174</f>
        <v>0</v>
      </c>
      <c r="E186" s="67">
        <f>'[1]Формат ИПР'!Z174</f>
        <v>1.8528133899999999</v>
      </c>
      <c r="F186" s="67">
        <f t="shared" si="66"/>
        <v>1.8528133899999999</v>
      </c>
      <c r="G186" s="67">
        <f t="shared" si="66"/>
        <v>0</v>
      </c>
      <c r="H186" s="67">
        <f t="shared" si="66"/>
        <v>0</v>
      </c>
      <c r="I186" s="67">
        <f t="shared" si="66"/>
        <v>0</v>
      </c>
      <c r="J186" s="58">
        <f>'[1]Формат ИПР'!AB174</f>
        <v>0</v>
      </c>
      <c r="K186" s="67">
        <v>0</v>
      </c>
      <c r="L186" s="67">
        <v>0</v>
      </c>
      <c r="M186" s="67">
        <v>0</v>
      </c>
      <c r="N186" s="67">
        <v>0</v>
      </c>
      <c r="O186" s="58">
        <f>'[1]Формат ИПР'!AD174</f>
        <v>1.8528133899999999</v>
      </c>
      <c r="P186" s="67">
        <v>1.8528133899999999</v>
      </c>
      <c r="Q186" s="67">
        <v>0</v>
      </c>
      <c r="R186" s="67">
        <v>0</v>
      </c>
      <c r="S186" s="67">
        <f t="shared" si="64"/>
        <v>0</v>
      </c>
      <c r="T186" s="58">
        <f>'[1]Формат ИПР'!AF174</f>
        <v>0</v>
      </c>
      <c r="U186" s="67">
        <v>0</v>
      </c>
      <c r="V186" s="67">
        <v>0</v>
      </c>
      <c r="W186" s="67">
        <v>0</v>
      </c>
      <c r="X186" s="67">
        <f t="shared" si="61"/>
        <v>0</v>
      </c>
      <c r="Y186" s="67">
        <f>'[1]Формат ИПР'!AH174</f>
        <v>0</v>
      </c>
      <c r="Z186" s="67">
        <v>0</v>
      </c>
      <c r="AA186" s="67">
        <v>0</v>
      </c>
      <c r="AB186" s="67">
        <v>0</v>
      </c>
      <c r="AC186" s="67">
        <v>0</v>
      </c>
      <c r="AD186" s="67">
        <f>'[1]Формат ИПР'!AV174</f>
        <v>0</v>
      </c>
      <c r="AE186" s="67">
        <f>'[1]Формат ИПР'!AX174</f>
        <v>0.75356639999999997</v>
      </c>
      <c r="AF186" s="67">
        <f t="shared" si="67"/>
        <v>0.75356639999999997</v>
      </c>
      <c r="AG186" s="67">
        <f t="shared" si="67"/>
        <v>0</v>
      </c>
      <c r="AH186" s="67">
        <f t="shared" si="67"/>
        <v>0</v>
      </c>
      <c r="AI186" s="67">
        <f t="shared" si="67"/>
        <v>0</v>
      </c>
      <c r="AJ186" s="67">
        <f>'[1]Формат ИПР'!AZ174</f>
        <v>0</v>
      </c>
      <c r="AK186" s="58">
        <v>0</v>
      </c>
      <c r="AL186" s="58">
        <v>0</v>
      </c>
      <c r="AM186" s="58">
        <v>0</v>
      </c>
      <c r="AN186" s="58">
        <v>0</v>
      </c>
      <c r="AO186" s="67">
        <f>'[1]Формат ИПР'!BB174</f>
        <v>0.75356639999999997</v>
      </c>
      <c r="AP186" s="58">
        <f t="shared" si="65"/>
        <v>0.75356639999999997</v>
      </c>
      <c r="AQ186" s="58">
        <v>0</v>
      </c>
      <c r="AR186" s="58">
        <v>0</v>
      </c>
      <c r="AS186" s="58">
        <v>0</v>
      </c>
      <c r="AT186" s="67">
        <f>'[1]Формат ИПР'!BD174</f>
        <v>0</v>
      </c>
      <c r="AU186" s="58">
        <v>0</v>
      </c>
      <c r="AV186" s="58">
        <v>0</v>
      </c>
      <c r="AW186" s="58">
        <v>0</v>
      </c>
      <c r="AX186" s="58">
        <v>0</v>
      </c>
      <c r="AY186" s="67">
        <f>'[1]Формат ИПР'!BF174</f>
        <v>0</v>
      </c>
      <c r="AZ186" s="58">
        <v>0</v>
      </c>
      <c r="BA186" s="58">
        <v>0</v>
      </c>
      <c r="BB186" s="58">
        <v>0</v>
      </c>
      <c r="BC186" s="58">
        <v>0</v>
      </c>
      <c r="BD186" s="17"/>
      <c r="BT186" s="62"/>
    </row>
    <row r="187" spans="1:72" s="60" customFormat="1" ht="93.6" x14ac:dyDescent="0.35">
      <c r="A187" s="65" t="str">
        <f>'[1]Формат ИПР'!A175</f>
        <v>1.1.6</v>
      </c>
      <c r="B187" s="66" t="str">
        <f>'[1]Формат ИПР'!B175</f>
        <v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v>
      </c>
      <c r="C187" s="65" t="str">
        <f>'[1]Формат ИПР'!C175</f>
        <v>K_Che346</v>
      </c>
      <c r="D187" s="67">
        <f>'[1]Формат ИПР'!X175</f>
        <v>0</v>
      </c>
      <c r="E187" s="67">
        <f>'[1]Формат ИПР'!Z175</f>
        <v>1.7891521500000001</v>
      </c>
      <c r="F187" s="67">
        <f t="shared" si="66"/>
        <v>1.7891521500000001</v>
      </c>
      <c r="G187" s="67">
        <f t="shared" si="66"/>
        <v>0</v>
      </c>
      <c r="H187" s="67">
        <f t="shared" si="66"/>
        <v>0</v>
      </c>
      <c r="I187" s="67">
        <f t="shared" si="66"/>
        <v>0</v>
      </c>
      <c r="J187" s="58">
        <f>'[1]Формат ИПР'!AB175</f>
        <v>0</v>
      </c>
      <c r="K187" s="67">
        <v>0</v>
      </c>
      <c r="L187" s="67">
        <v>0</v>
      </c>
      <c r="M187" s="67">
        <v>0</v>
      </c>
      <c r="N187" s="67">
        <v>0</v>
      </c>
      <c r="O187" s="58">
        <f>'[1]Формат ИПР'!AD175</f>
        <v>1.7891521500000001</v>
      </c>
      <c r="P187" s="67">
        <v>1.7891521500000001</v>
      </c>
      <c r="Q187" s="67">
        <v>0</v>
      </c>
      <c r="R187" s="67">
        <v>0</v>
      </c>
      <c r="S187" s="67">
        <f t="shared" si="64"/>
        <v>0</v>
      </c>
      <c r="T187" s="58">
        <f>'[1]Формат ИПР'!AF175</f>
        <v>0</v>
      </c>
      <c r="U187" s="67">
        <v>0</v>
      </c>
      <c r="V187" s="67">
        <v>0</v>
      </c>
      <c r="W187" s="67">
        <v>0</v>
      </c>
      <c r="X187" s="67">
        <f t="shared" si="61"/>
        <v>0</v>
      </c>
      <c r="Y187" s="67">
        <f>'[1]Формат ИПР'!AH175</f>
        <v>0</v>
      </c>
      <c r="Z187" s="67">
        <v>0</v>
      </c>
      <c r="AA187" s="67">
        <v>0</v>
      </c>
      <c r="AB187" s="67">
        <v>0</v>
      </c>
      <c r="AC187" s="67">
        <v>0</v>
      </c>
      <c r="AD187" s="67">
        <f>'[1]Формат ИПР'!AV175</f>
        <v>0</v>
      </c>
      <c r="AE187" s="67">
        <f>'[1]Формат ИПР'!AX175</f>
        <v>0.72742171999999994</v>
      </c>
      <c r="AF187" s="67">
        <f t="shared" si="67"/>
        <v>0.72742171999999994</v>
      </c>
      <c r="AG187" s="67">
        <f t="shared" si="67"/>
        <v>0</v>
      </c>
      <c r="AH187" s="67">
        <f t="shared" si="67"/>
        <v>0</v>
      </c>
      <c r="AI187" s="67">
        <f t="shared" si="67"/>
        <v>0</v>
      </c>
      <c r="AJ187" s="67">
        <f>'[1]Формат ИПР'!AZ175</f>
        <v>0</v>
      </c>
      <c r="AK187" s="58">
        <v>0</v>
      </c>
      <c r="AL187" s="58">
        <v>0</v>
      </c>
      <c r="AM187" s="58">
        <v>0</v>
      </c>
      <c r="AN187" s="58">
        <v>0</v>
      </c>
      <c r="AO187" s="67">
        <f>'[1]Формат ИПР'!BB175</f>
        <v>0.72742171999999994</v>
      </c>
      <c r="AP187" s="58">
        <f t="shared" si="65"/>
        <v>0.72742171999999994</v>
      </c>
      <c r="AQ187" s="58">
        <v>0</v>
      </c>
      <c r="AR187" s="58">
        <v>0</v>
      </c>
      <c r="AS187" s="58">
        <v>0</v>
      </c>
      <c r="AT187" s="67">
        <f>'[1]Формат ИПР'!BD175</f>
        <v>0</v>
      </c>
      <c r="AU187" s="58">
        <v>0</v>
      </c>
      <c r="AV187" s="58">
        <v>0</v>
      </c>
      <c r="AW187" s="58">
        <v>0</v>
      </c>
      <c r="AX187" s="58">
        <v>0</v>
      </c>
      <c r="AY187" s="67">
        <f>'[1]Формат ИПР'!BF175</f>
        <v>0</v>
      </c>
      <c r="AZ187" s="58">
        <v>0</v>
      </c>
      <c r="BA187" s="58">
        <v>0</v>
      </c>
      <c r="BB187" s="58">
        <v>0</v>
      </c>
      <c r="BC187" s="58">
        <v>0</v>
      </c>
      <c r="BD187" s="17"/>
      <c r="BT187" s="62"/>
    </row>
    <row r="188" spans="1:72" s="60" customFormat="1" ht="93.6" x14ac:dyDescent="0.35">
      <c r="A188" s="65" t="str">
        <f>'[1]Формат ИПР'!A176</f>
        <v>1.1.6</v>
      </c>
      <c r="B188" s="66" t="str">
        <f>'[1]Формат ИПР'!B176</f>
        <v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v>
      </c>
      <c r="C188" s="65" t="str">
        <f>'[1]Формат ИПР'!C176</f>
        <v>K_Che347</v>
      </c>
      <c r="D188" s="67">
        <f>'[1]Формат ИПР'!X176</f>
        <v>0</v>
      </c>
      <c r="E188" s="67">
        <f>'[1]Формат ИПР'!Z176</f>
        <v>2.0180043099999998</v>
      </c>
      <c r="F188" s="67">
        <f t="shared" si="66"/>
        <v>2.0180043099999998</v>
      </c>
      <c r="G188" s="67">
        <f t="shared" si="66"/>
        <v>0</v>
      </c>
      <c r="H188" s="67">
        <f t="shared" si="66"/>
        <v>0</v>
      </c>
      <c r="I188" s="67">
        <f t="shared" si="66"/>
        <v>0</v>
      </c>
      <c r="J188" s="58">
        <f>'[1]Формат ИПР'!AB176</f>
        <v>0</v>
      </c>
      <c r="K188" s="67">
        <v>0</v>
      </c>
      <c r="L188" s="67">
        <v>0</v>
      </c>
      <c r="M188" s="67">
        <v>0</v>
      </c>
      <c r="N188" s="67">
        <v>0</v>
      </c>
      <c r="O188" s="58">
        <f>'[1]Формат ИПР'!AD176</f>
        <v>2.0180043099999998</v>
      </c>
      <c r="P188" s="67">
        <v>2.0180043099999998</v>
      </c>
      <c r="Q188" s="67">
        <v>0</v>
      </c>
      <c r="R188" s="67">
        <v>0</v>
      </c>
      <c r="S188" s="67">
        <f t="shared" si="64"/>
        <v>0</v>
      </c>
      <c r="T188" s="58">
        <f>'[1]Формат ИПР'!AF176</f>
        <v>0</v>
      </c>
      <c r="U188" s="67">
        <v>0</v>
      </c>
      <c r="V188" s="67">
        <v>0</v>
      </c>
      <c r="W188" s="67">
        <v>0</v>
      </c>
      <c r="X188" s="67">
        <f t="shared" si="61"/>
        <v>0</v>
      </c>
      <c r="Y188" s="67">
        <f>'[1]Формат ИПР'!AH176</f>
        <v>0</v>
      </c>
      <c r="Z188" s="67">
        <v>0</v>
      </c>
      <c r="AA188" s="67">
        <v>0</v>
      </c>
      <c r="AB188" s="67">
        <v>0</v>
      </c>
      <c r="AC188" s="67">
        <v>0</v>
      </c>
      <c r="AD188" s="67">
        <f>'[1]Формат ИПР'!AV176</f>
        <v>0</v>
      </c>
      <c r="AE188" s="67">
        <f>'[1]Формат ИПР'!AX176</f>
        <v>0.8208319300000001</v>
      </c>
      <c r="AF188" s="67">
        <f t="shared" si="67"/>
        <v>0.8208319300000001</v>
      </c>
      <c r="AG188" s="67">
        <f t="shared" si="67"/>
        <v>0</v>
      </c>
      <c r="AH188" s="67">
        <f t="shared" si="67"/>
        <v>0</v>
      </c>
      <c r="AI188" s="67">
        <f t="shared" si="67"/>
        <v>0</v>
      </c>
      <c r="AJ188" s="67">
        <f>'[1]Формат ИПР'!AZ176</f>
        <v>0</v>
      </c>
      <c r="AK188" s="58">
        <v>0</v>
      </c>
      <c r="AL188" s="58">
        <v>0</v>
      </c>
      <c r="AM188" s="58">
        <v>0</v>
      </c>
      <c r="AN188" s="58">
        <v>0</v>
      </c>
      <c r="AO188" s="67">
        <f>'[1]Формат ИПР'!BB176</f>
        <v>0.8208319300000001</v>
      </c>
      <c r="AP188" s="58">
        <f t="shared" si="65"/>
        <v>0.8208319300000001</v>
      </c>
      <c r="AQ188" s="58">
        <v>0</v>
      </c>
      <c r="AR188" s="58">
        <v>0</v>
      </c>
      <c r="AS188" s="58">
        <v>0</v>
      </c>
      <c r="AT188" s="67">
        <f>'[1]Формат ИПР'!BD176</f>
        <v>0</v>
      </c>
      <c r="AU188" s="58">
        <v>0</v>
      </c>
      <c r="AV188" s="58">
        <v>0</v>
      </c>
      <c r="AW188" s="58">
        <v>0</v>
      </c>
      <c r="AX188" s="58">
        <v>0</v>
      </c>
      <c r="AY188" s="67">
        <f>'[1]Формат ИПР'!BF176</f>
        <v>0</v>
      </c>
      <c r="AZ188" s="58">
        <v>0</v>
      </c>
      <c r="BA188" s="58">
        <v>0</v>
      </c>
      <c r="BB188" s="58">
        <v>0</v>
      </c>
      <c r="BC188" s="58">
        <v>0</v>
      </c>
      <c r="BD188" s="17"/>
      <c r="BT188" s="62"/>
    </row>
    <row r="189" spans="1:72" s="60" customFormat="1" ht="78" x14ac:dyDescent="0.35">
      <c r="A189" s="65" t="str">
        <f>'[1]Формат ИПР'!A177</f>
        <v>1.1.6</v>
      </c>
      <c r="B189" s="66" t="str">
        <f>'[1]Формат ИПР'!B177</f>
        <v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v>
      </c>
      <c r="C189" s="65" t="str">
        <f>'[1]Формат ИПР'!C177</f>
        <v>K_Che348</v>
      </c>
      <c r="D189" s="67">
        <f>'[1]Формат ИПР'!X177</f>
        <v>0</v>
      </c>
      <c r="E189" s="67">
        <f>'[1]Формат ИПР'!Z177</f>
        <v>2.3254632200000001</v>
      </c>
      <c r="F189" s="67">
        <f t="shared" si="66"/>
        <v>2.3254632200000001</v>
      </c>
      <c r="G189" s="67">
        <f t="shared" si="66"/>
        <v>0</v>
      </c>
      <c r="H189" s="67">
        <f t="shared" si="66"/>
        <v>0</v>
      </c>
      <c r="I189" s="67">
        <f t="shared" si="66"/>
        <v>0</v>
      </c>
      <c r="J189" s="58">
        <f>'[1]Формат ИПР'!AB177</f>
        <v>0</v>
      </c>
      <c r="K189" s="67">
        <v>0</v>
      </c>
      <c r="L189" s="67">
        <v>0</v>
      </c>
      <c r="M189" s="67">
        <v>0</v>
      </c>
      <c r="N189" s="67">
        <v>0</v>
      </c>
      <c r="O189" s="58">
        <f>'[1]Формат ИПР'!AD177</f>
        <v>2.3254632200000001</v>
      </c>
      <c r="P189" s="67">
        <v>2.3254632200000001</v>
      </c>
      <c r="Q189" s="67">
        <v>0</v>
      </c>
      <c r="R189" s="67">
        <v>0</v>
      </c>
      <c r="S189" s="67">
        <f t="shared" si="64"/>
        <v>0</v>
      </c>
      <c r="T189" s="58">
        <f>'[1]Формат ИПР'!AF177</f>
        <v>0</v>
      </c>
      <c r="U189" s="67">
        <v>0</v>
      </c>
      <c r="V189" s="67">
        <v>0</v>
      </c>
      <c r="W189" s="67">
        <v>0</v>
      </c>
      <c r="X189" s="67">
        <f t="shared" si="61"/>
        <v>0</v>
      </c>
      <c r="Y189" s="67">
        <f>'[1]Формат ИПР'!AH177</f>
        <v>0</v>
      </c>
      <c r="Z189" s="67">
        <v>0</v>
      </c>
      <c r="AA189" s="67">
        <v>0</v>
      </c>
      <c r="AB189" s="67">
        <v>0</v>
      </c>
      <c r="AC189" s="67">
        <v>0</v>
      </c>
      <c r="AD189" s="67">
        <f>'[1]Формат ИПР'!AV177</f>
        <v>0</v>
      </c>
      <c r="AE189" s="67">
        <f>'[1]Формат ИПР'!AX177</f>
        <v>0.99448311</v>
      </c>
      <c r="AF189" s="67">
        <f t="shared" si="67"/>
        <v>0.99448311</v>
      </c>
      <c r="AG189" s="67">
        <f t="shared" si="67"/>
        <v>0</v>
      </c>
      <c r="AH189" s="67">
        <f t="shared" si="67"/>
        <v>0</v>
      </c>
      <c r="AI189" s="67">
        <f t="shared" si="67"/>
        <v>0</v>
      </c>
      <c r="AJ189" s="67">
        <f>'[1]Формат ИПР'!AZ177</f>
        <v>0</v>
      </c>
      <c r="AK189" s="58">
        <v>0</v>
      </c>
      <c r="AL189" s="58">
        <v>0</v>
      </c>
      <c r="AM189" s="58">
        <v>0</v>
      </c>
      <c r="AN189" s="58">
        <v>0</v>
      </c>
      <c r="AO189" s="67">
        <f>'[1]Формат ИПР'!BB177</f>
        <v>0.99448311</v>
      </c>
      <c r="AP189" s="58">
        <f t="shared" si="65"/>
        <v>0.99448311</v>
      </c>
      <c r="AQ189" s="58">
        <v>0</v>
      </c>
      <c r="AR189" s="58">
        <v>0</v>
      </c>
      <c r="AS189" s="58">
        <v>0</v>
      </c>
      <c r="AT189" s="67">
        <f>'[1]Формат ИПР'!BD177</f>
        <v>0</v>
      </c>
      <c r="AU189" s="58">
        <v>0</v>
      </c>
      <c r="AV189" s="58">
        <v>0</v>
      </c>
      <c r="AW189" s="58">
        <v>0</v>
      </c>
      <c r="AX189" s="58">
        <v>0</v>
      </c>
      <c r="AY189" s="67">
        <f>'[1]Формат ИПР'!BF177</f>
        <v>0</v>
      </c>
      <c r="AZ189" s="58">
        <v>0</v>
      </c>
      <c r="BA189" s="58">
        <v>0</v>
      </c>
      <c r="BB189" s="58">
        <v>0</v>
      </c>
      <c r="BC189" s="58">
        <v>0</v>
      </c>
      <c r="BD189" s="17"/>
      <c r="BT189" s="62"/>
    </row>
    <row r="190" spans="1:72" s="60" customFormat="1" ht="78" x14ac:dyDescent="0.35">
      <c r="A190" s="65" t="str">
        <f>'[1]Формат ИПР'!A178</f>
        <v>1.1.6</v>
      </c>
      <c r="B190" s="66" t="str">
        <f>'[1]Формат ИПР'!B178</f>
        <v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v>
      </c>
      <c r="C190" s="65" t="str">
        <f>'[1]Формат ИПР'!C178</f>
        <v>K_Che349</v>
      </c>
      <c r="D190" s="67">
        <f>'[1]Формат ИПР'!X178</f>
        <v>0</v>
      </c>
      <c r="E190" s="67">
        <f>'[1]Формат ИПР'!Z178</f>
        <v>10.15061571</v>
      </c>
      <c r="F190" s="67">
        <f t="shared" si="66"/>
        <v>10.15061571</v>
      </c>
      <c r="G190" s="67">
        <f t="shared" si="66"/>
        <v>0</v>
      </c>
      <c r="H190" s="67">
        <f t="shared" si="66"/>
        <v>0</v>
      </c>
      <c r="I190" s="67">
        <f t="shared" si="66"/>
        <v>0</v>
      </c>
      <c r="J190" s="58">
        <f>'[1]Формат ИПР'!AB178</f>
        <v>0</v>
      </c>
      <c r="K190" s="67">
        <v>0</v>
      </c>
      <c r="L190" s="67">
        <v>0</v>
      </c>
      <c r="M190" s="67">
        <v>0</v>
      </c>
      <c r="N190" s="67">
        <v>0</v>
      </c>
      <c r="O190" s="58">
        <f>'[1]Формат ИПР'!AD178</f>
        <v>10.15061571</v>
      </c>
      <c r="P190" s="67">
        <v>10.15061571</v>
      </c>
      <c r="Q190" s="67">
        <v>0</v>
      </c>
      <c r="R190" s="67">
        <v>0</v>
      </c>
      <c r="S190" s="67">
        <f t="shared" si="64"/>
        <v>0</v>
      </c>
      <c r="T190" s="58">
        <f>'[1]Формат ИПР'!AF178</f>
        <v>0</v>
      </c>
      <c r="U190" s="67">
        <v>0</v>
      </c>
      <c r="V190" s="67">
        <v>0</v>
      </c>
      <c r="W190" s="67">
        <v>0</v>
      </c>
      <c r="X190" s="67">
        <f t="shared" si="61"/>
        <v>0</v>
      </c>
      <c r="Y190" s="67">
        <f>'[1]Формат ИПР'!AH178</f>
        <v>0</v>
      </c>
      <c r="Z190" s="67">
        <v>0</v>
      </c>
      <c r="AA190" s="67">
        <v>0</v>
      </c>
      <c r="AB190" s="67">
        <v>0</v>
      </c>
      <c r="AC190" s="67">
        <v>0</v>
      </c>
      <c r="AD190" s="67">
        <f>'[1]Формат ИПР'!AV178</f>
        <v>0</v>
      </c>
      <c r="AE190" s="67">
        <f>'[1]Формат ИПР'!AX178</f>
        <v>5.0798906600000002</v>
      </c>
      <c r="AF190" s="67">
        <f t="shared" si="67"/>
        <v>5.0798906600000002</v>
      </c>
      <c r="AG190" s="67">
        <f t="shared" si="67"/>
        <v>0</v>
      </c>
      <c r="AH190" s="67">
        <f t="shared" si="67"/>
        <v>0</v>
      </c>
      <c r="AI190" s="67">
        <f t="shared" si="67"/>
        <v>0</v>
      </c>
      <c r="AJ190" s="67">
        <f>'[1]Формат ИПР'!AZ178</f>
        <v>0</v>
      </c>
      <c r="AK190" s="58">
        <v>0</v>
      </c>
      <c r="AL190" s="58">
        <v>0</v>
      </c>
      <c r="AM190" s="58">
        <v>0</v>
      </c>
      <c r="AN190" s="58">
        <v>0</v>
      </c>
      <c r="AO190" s="67">
        <f>'[1]Формат ИПР'!BB178</f>
        <v>5.0798906600000002</v>
      </c>
      <c r="AP190" s="58">
        <f t="shared" si="65"/>
        <v>5.0798906600000002</v>
      </c>
      <c r="AQ190" s="58">
        <v>0</v>
      </c>
      <c r="AR190" s="58">
        <v>0</v>
      </c>
      <c r="AS190" s="58">
        <v>0</v>
      </c>
      <c r="AT190" s="67">
        <f>'[1]Формат ИПР'!BD178</f>
        <v>0</v>
      </c>
      <c r="AU190" s="58">
        <v>0</v>
      </c>
      <c r="AV190" s="58">
        <v>0</v>
      </c>
      <c r="AW190" s="58">
        <v>0</v>
      </c>
      <c r="AX190" s="58">
        <v>0</v>
      </c>
      <c r="AY190" s="67">
        <f>'[1]Формат ИПР'!BF178</f>
        <v>0</v>
      </c>
      <c r="AZ190" s="58">
        <v>0</v>
      </c>
      <c r="BA190" s="58">
        <v>0</v>
      </c>
      <c r="BB190" s="58">
        <v>0</v>
      </c>
      <c r="BC190" s="58">
        <v>0</v>
      </c>
      <c r="BD190" s="17"/>
      <c r="BT190" s="62"/>
    </row>
    <row r="191" spans="1:72" s="60" customFormat="1" ht="78" x14ac:dyDescent="0.35">
      <c r="A191" s="65" t="str">
        <f>'[1]Формат ИПР'!A179</f>
        <v>1.1.6</v>
      </c>
      <c r="B191" s="66" t="str">
        <f>'[1]Формат ИПР'!B179</f>
        <v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v>
      </c>
      <c r="C191" s="65" t="str">
        <f>'[1]Формат ИПР'!C179</f>
        <v>K_Che350</v>
      </c>
      <c r="D191" s="67">
        <f>'[1]Формат ИПР'!X179</f>
        <v>5.695005949424031</v>
      </c>
      <c r="E191" s="67">
        <f>'[1]Формат ИПР'!Z179</f>
        <v>6.5265991300000001</v>
      </c>
      <c r="F191" s="67">
        <f t="shared" si="66"/>
        <v>6.5265991300000001</v>
      </c>
      <c r="G191" s="67">
        <f t="shared" si="66"/>
        <v>0</v>
      </c>
      <c r="H191" s="67">
        <f t="shared" si="66"/>
        <v>0</v>
      </c>
      <c r="I191" s="67">
        <f t="shared" si="66"/>
        <v>0</v>
      </c>
      <c r="J191" s="58">
        <f>'[1]Формат ИПР'!AB179</f>
        <v>0</v>
      </c>
      <c r="K191" s="67">
        <v>0</v>
      </c>
      <c r="L191" s="67">
        <v>0</v>
      </c>
      <c r="M191" s="67">
        <v>0</v>
      </c>
      <c r="N191" s="67">
        <v>0</v>
      </c>
      <c r="O191" s="58">
        <f>'[1]Формат ИПР'!AD179</f>
        <v>6.5265991300000001</v>
      </c>
      <c r="P191" s="67">
        <v>6.5265991300000001</v>
      </c>
      <c r="Q191" s="67">
        <v>0</v>
      </c>
      <c r="R191" s="67">
        <v>0</v>
      </c>
      <c r="S191" s="67">
        <f t="shared" si="64"/>
        <v>0</v>
      </c>
      <c r="T191" s="58">
        <f>'[1]Формат ИПР'!AF179</f>
        <v>0</v>
      </c>
      <c r="U191" s="67">
        <v>0</v>
      </c>
      <c r="V191" s="67">
        <v>0</v>
      </c>
      <c r="W191" s="67">
        <v>0</v>
      </c>
      <c r="X191" s="67">
        <f t="shared" si="61"/>
        <v>0</v>
      </c>
      <c r="Y191" s="67">
        <f>'[1]Формат ИПР'!AH179</f>
        <v>0</v>
      </c>
      <c r="Z191" s="67">
        <v>0</v>
      </c>
      <c r="AA191" s="67">
        <v>0</v>
      </c>
      <c r="AB191" s="67">
        <v>0</v>
      </c>
      <c r="AC191" s="67">
        <v>0</v>
      </c>
      <c r="AD191" s="67">
        <f>'[1]Формат ИПР'!AV179</f>
        <v>0</v>
      </c>
      <c r="AE191" s="67">
        <f>'[1]Формат ИПР'!AX179</f>
        <v>4.0193578700000003</v>
      </c>
      <c r="AF191" s="67">
        <f t="shared" si="67"/>
        <v>4.0193578700000003</v>
      </c>
      <c r="AG191" s="67">
        <f t="shared" si="67"/>
        <v>0</v>
      </c>
      <c r="AH191" s="67">
        <f t="shared" si="67"/>
        <v>0</v>
      </c>
      <c r="AI191" s="67">
        <f t="shared" si="67"/>
        <v>0</v>
      </c>
      <c r="AJ191" s="67">
        <f>'[1]Формат ИПР'!AZ179</f>
        <v>0</v>
      </c>
      <c r="AK191" s="58">
        <v>0</v>
      </c>
      <c r="AL191" s="58">
        <v>0</v>
      </c>
      <c r="AM191" s="58">
        <v>0</v>
      </c>
      <c r="AN191" s="58">
        <v>0</v>
      </c>
      <c r="AO191" s="67">
        <f>'[1]Формат ИПР'!BB179</f>
        <v>4.0193578700000003</v>
      </c>
      <c r="AP191" s="58">
        <f t="shared" si="65"/>
        <v>4.0193578700000003</v>
      </c>
      <c r="AQ191" s="58">
        <v>0</v>
      </c>
      <c r="AR191" s="58">
        <v>0</v>
      </c>
      <c r="AS191" s="58">
        <v>0</v>
      </c>
      <c r="AT191" s="67">
        <f>'[1]Формат ИПР'!BD179</f>
        <v>0</v>
      </c>
      <c r="AU191" s="58">
        <v>0</v>
      </c>
      <c r="AV191" s="58">
        <v>0</v>
      </c>
      <c r="AW191" s="58">
        <v>0</v>
      </c>
      <c r="AX191" s="58">
        <v>0</v>
      </c>
      <c r="AY191" s="67">
        <f>'[1]Формат ИПР'!BF179</f>
        <v>0</v>
      </c>
      <c r="AZ191" s="58">
        <v>0</v>
      </c>
      <c r="BA191" s="58">
        <v>0</v>
      </c>
      <c r="BB191" s="58">
        <v>0</v>
      </c>
      <c r="BC191" s="58">
        <v>0</v>
      </c>
      <c r="BD191" s="17"/>
      <c r="BT191" s="62"/>
    </row>
    <row r="192" spans="1:72" s="60" customFormat="1" ht="78" x14ac:dyDescent="0.35">
      <c r="A192" s="65" t="str">
        <f>'[1]Формат ИПР'!A180</f>
        <v>1.1.6</v>
      </c>
      <c r="B192" s="66" t="str">
        <f>'[1]Формат ИПР'!B180</f>
        <v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v>
      </c>
      <c r="C192" s="65" t="str">
        <f>'[1]Формат ИПР'!C180</f>
        <v>K_Che351</v>
      </c>
      <c r="D192" s="67">
        <f>'[1]Формат ИПР'!X180</f>
        <v>0</v>
      </c>
      <c r="E192" s="67">
        <f>'[1]Формат ИПР'!Z180</f>
        <v>6.93666027</v>
      </c>
      <c r="F192" s="67">
        <f t="shared" si="66"/>
        <v>6.93666027</v>
      </c>
      <c r="G192" s="67">
        <f t="shared" si="66"/>
        <v>0</v>
      </c>
      <c r="H192" s="67">
        <f t="shared" si="66"/>
        <v>0</v>
      </c>
      <c r="I192" s="67">
        <f t="shared" si="66"/>
        <v>0</v>
      </c>
      <c r="J192" s="58">
        <f>'[1]Формат ИПР'!AB180</f>
        <v>0</v>
      </c>
      <c r="K192" s="67">
        <v>0</v>
      </c>
      <c r="L192" s="67">
        <v>0</v>
      </c>
      <c r="M192" s="67">
        <v>0</v>
      </c>
      <c r="N192" s="67">
        <v>0</v>
      </c>
      <c r="O192" s="58">
        <f>'[1]Формат ИПР'!AD180</f>
        <v>6.93666027</v>
      </c>
      <c r="P192" s="67">
        <v>6.93666027</v>
      </c>
      <c r="Q192" s="67">
        <v>0</v>
      </c>
      <c r="R192" s="67">
        <v>0</v>
      </c>
      <c r="S192" s="67">
        <f t="shared" si="64"/>
        <v>0</v>
      </c>
      <c r="T192" s="58">
        <f>'[1]Формат ИПР'!AF180</f>
        <v>0</v>
      </c>
      <c r="U192" s="67">
        <v>0</v>
      </c>
      <c r="V192" s="67">
        <v>0</v>
      </c>
      <c r="W192" s="67">
        <v>0</v>
      </c>
      <c r="X192" s="67">
        <f t="shared" si="61"/>
        <v>0</v>
      </c>
      <c r="Y192" s="67">
        <f>'[1]Формат ИПР'!AH180</f>
        <v>0</v>
      </c>
      <c r="Z192" s="67">
        <v>0</v>
      </c>
      <c r="AA192" s="67">
        <v>0</v>
      </c>
      <c r="AB192" s="67">
        <v>0</v>
      </c>
      <c r="AC192" s="67">
        <v>0</v>
      </c>
      <c r="AD192" s="67">
        <f>'[1]Формат ИПР'!AV180</f>
        <v>0</v>
      </c>
      <c r="AE192" s="67">
        <f>'[1]Формат ИПР'!AX180</f>
        <v>4.6663764900000002</v>
      </c>
      <c r="AF192" s="67">
        <f t="shared" si="67"/>
        <v>4.6663764900000002</v>
      </c>
      <c r="AG192" s="67">
        <f t="shared" si="67"/>
        <v>0</v>
      </c>
      <c r="AH192" s="67">
        <f t="shared" si="67"/>
        <v>0</v>
      </c>
      <c r="AI192" s="67">
        <f t="shared" si="67"/>
        <v>0</v>
      </c>
      <c r="AJ192" s="67">
        <f>'[1]Формат ИПР'!AZ180</f>
        <v>0</v>
      </c>
      <c r="AK192" s="58">
        <v>0</v>
      </c>
      <c r="AL192" s="58">
        <v>0</v>
      </c>
      <c r="AM192" s="58">
        <v>0</v>
      </c>
      <c r="AN192" s="58">
        <v>0</v>
      </c>
      <c r="AO192" s="67">
        <f>'[1]Формат ИПР'!BB180</f>
        <v>4.6663764900000002</v>
      </c>
      <c r="AP192" s="58">
        <f t="shared" si="65"/>
        <v>4.6663764900000002</v>
      </c>
      <c r="AQ192" s="58">
        <v>0</v>
      </c>
      <c r="AR192" s="58">
        <v>0</v>
      </c>
      <c r="AS192" s="58">
        <v>0</v>
      </c>
      <c r="AT192" s="67">
        <f>'[1]Формат ИПР'!BD180</f>
        <v>0</v>
      </c>
      <c r="AU192" s="58">
        <v>0</v>
      </c>
      <c r="AV192" s="58">
        <v>0</v>
      </c>
      <c r="AW192" s="58">
        <v>0</v>
      </c>
      <c r="AX192" s="58">
        <v>0</v>
      </c>
      <c r="AY192" s="67">
        <f>'[1]Формат ИПР'!BF180</f>
        <v>0</v>
      </c>
      <c r="AZ192" s="58">
        <v>0</v>
      </c>
      <c r="BA192" s="58">
        <v>0</v>
      </c>
      <c r="BB192" s="58">
        <v>0</v>
      </c>
      <c r="BC192" s="58">
        <v>0</v>
      </c>
      <c r="BD192" s="17"/>
      <c r="BT192" s="62"/>
    </row>
    <row r="193" spans="1:72" s="60" customFormat="1" ht="93.6" x14ac:dyDescent="0.35">
      <c r="A193" s="65" t="str">
        <f>'[1]Формат ИПР'!A181</f>
        <v>1.1.6</v>
      </c>
      <c r="B193" s="66" t="str">
        <f>'[1]Формат ИПР'!B181</f>
        <v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v>
      </c>
      <c r="C193" s="65" t="str">
        <f>'[1]Формат ИПР'!C181</f>
        <v>K_Che352</v>
      </c>
      <c r="D193" s="67">
        <f>'[1]Формат ИПР'!X181</f>
        <v>8.8969959951794859</v>
      </c>
      <c r="E193" s="67">
        <f>'[1]Формат ИПР'!Z181</f>
        <v>10.00347251</v>
      </c>
      <c r="F193" s="67">
        <f t="shared" si="66"/>
        <v>10.00347251</v>
      </c>
      <c r="G193" s="67">
        <f t="shared" si="66"/>
        <v>0</v>
      </c>
      <c r="H193" s="67">
        <f t="shared" si="66"/>
        <v>0</v>
      </c>
      <c r="I193" s="67">
        <f t="shared" si="66"/>
        <v>0</v>
      </c>
      <c r="J193" s="58">
        <f>'[1]Формат ИПР'!AB181</f>
        <v>0</v>
      </c>
      <c r="K193" s="67">
        <v>0</v>
      </c>
      <c r="L193" s="67">
        <v>0</v>
      </c>
      <c r="M193" s="67">
        <v>0</v>
      </c>
      <c r="N193" s="67">
        <v>0</v>
      </c>
      <c r="O193" s="58">
        <f>'[1]Формат ИПР'!AD181</f>
        <v>10.00347251</v>
      </c>
      <c r="P193" s="67">
        <v>10.00347251</v>
      </c>
      <c r="Q193" s="67">
        <v>0</v>
      </c>
      <c r="R193" s="67">
        <v>0</v>
      </c>
      <c r="S193" s="67">
        <f t="shared" si="64"/>
        <v>0</v>
      </c>
      <c r="T193" s="58">
        <f>'[1]Формат ИПР'!AF181</f>
        <v>0</v>
      </c>
      <c r="U193" s="67">
        <v>0</v>
      </c>
      <c r="V193" s="67">
        <v>0</v>
      </c>
      <c r="W193" s="67">
        <v>0</v>
      </c>
      <c r="X193" s="67">
        <f t="shared" si="61"/>
        <v>0</v>
      </c>
      <c r="Y193" s="67">
        <f>'[1]Формат ИПР'!AH181</f>
        <v>0</v>
      </c>
      <c r="Z193" s="67">
        <v>0</v>
      </c>
      <c r="AA193" s="67">
        <v>0</v>
      </c>
      <c r="AB193" s="67">
        <v>0</v>
      </c>
      <c r="AC193" s="67">
        <v>0</v>
      </c>
      <c r="AD193" s="67">
        <f>'[1]Формат ИПР'!AV181</f>
        <v>0</v>
      </c>
      <c r="AE193" s="67">
        <f>'[1]Формат ИПР'!AX181</f>
        <v>5.01278706</v>
      </c>
      <c r="AF193" s="67">
        <f t="shared" si="67"/>
        <v>5.01278706</v>
      </c>
      <c r="AG193" s="67">
        <f t="shared" si="67"/>
        <v>0</v>
      </c>
      <c r="AH193" s="67">
        <f t="shared" si="67"/>
        <v>0</v>
      </c>
      <c r="AI193" s="67">
        <f t="shared" si="67"/>
        <v>0</v>
      </c>
      <c r="AJ193" s="67">
        <f>'[1]Формат ИПР'!AZ181</f>
        <v>0</v>
      </c>
      <c r="AK193" s="58">
        <v>0</v>
      </c>
      <c r="AL193" s="58">
        <v>0</v>
      </c>
      <c r="AM193" s="58">
        <v>0</v>
      </c>
      <c r="AN193" s="58">
        <v>0</v>
      </c>
      <c r="AO193" s="67">
        <f>'[1]Формат ИПР'!BB181</f>
        <v>5.01278706</v>
      </c>
      <c r="AP193" s="58">
        <f t="shared" si="65"/>
        <v>5.01278706</v>
      </c>
      <c r="AQ193" s="58">
        <v>0</v>
      </c>
      <c r="AR193" s="58">
        <v>0</v>
      </c>
      <c r="AS193" s="58">
        <v>0</v>
      </c>
      <c r="AT193" s="67">
        <f>'[1]Формат ИПР'!BD181</f>
        <v>0</v>
      </c>
      <c r="AU193" s="58">
        <v>0</v>
      </c>
      <c r="AV193" s="58">
        <v>0</v>
      </c>
      <c r="AW193" s="58">
        <v>0</v>
      </c>
      <c r="AX193" s="58">
        <v>0</v>
      </c>
      <c r="AY193" s="67">
        <f>'[1]Формат ИПР'!BF181</f>
        <v>0</v>
      </c>
      <c r="AZ193" s="58">
        <v>0</v>
      </c>
      <c r="BA193" s="58">
        <v>0</v>
      </c>
      <c r="BB193" s="58">
        <v>0</v>
      </c>
      <c r="BC193" s="58">
        <v>0</v>
      </c>
      <c r="BD193" s="17"/>
      <c r="BT193" s="62"/>
    </row>
    <row r="194" spans="1:72" s="60" customFormat="1" ht="78" x14ac:dyDescent="0.35">
      <c r="A194" s="65" t="str">
        <f>'[1]Формат ИПР'!A182</f>
        <v>1.1.6</v>
      </c>
      <c r="B194" s="66" t="str">
        <f>'[1]Формат ИПР'!B182</f>
        <v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v>
      </c>
      <c r="C194" s="65" t="str">
        <f>'[1]Формат ИПР'!C182</f>
        <v>K_Che353</v>
      </c>
      <c r="D194" s="67">
        <f>'[1]Формат ИПР'!X182</f>
        <v>283.44063350942827</v>
      </c>
      <c r="E194" s="67">
        <f>'[1]Формат ИПР'!Z182</f>
        <v>464.89176788999993</v>
      </c>
      <c r="F194" s="67">
        <f t="shared" si="66"/>
        <v>464.89176788999993</v>
      </c>
      <c r="G194" s="67">
        <f t="shared" si="66"/>
        <v>0</v>
      </c>
      <c r="H194" s="67">
        <f t="shared" si="66"/>
        <v>0</v>
      </c>
      <c r="I194" s="67">
        <f t="shared" si="66"/>
        <v>0</v>
      </c>
      <c r="J194" s="58">
        <f>'[1]Формат ИПР'!AB182</f>
        <v>464.89176788999993</v>
      </c>
      <c r="K194" s="67">
        <f>J194</f>
        <v>464.89176788999993</v>
      </c>
      <c r="L194" s="67">
        <v>0</v>
      </c>
      <c r="M194" s="67">
        <v>0</v>
      </c>
      <c r="N194" s="67">
        <v>0</v>
      </c>
      <c r="O194" s="58">
        <f>'[1]Формат ИПР'!AD182</f>
        <v>0</v>
      </c>
      <c r="P194" s="67">
        <v>0</v>
      </c>
      <c r="Q194" s="67">
        <v>0</v>
      </c>
      <c r="R194" s="67">
        <v>0</v>
      </c>
      <c r="S194" s="67">
        <v>0</v>
      </c>
      <c r="T194" s="58">
        <f>'[1]Формат ИПР'!AF182</f>
        <v>0</v>
      </c>
      <c r="U194" s="67">
        <v>0</v>
      </c>
      <c r="V194" s="67">
        <v>0</v>
      </c>
      <c r="W194" s="67">
        <v>0</v>
      </c>
      <c r="X194" s="67">
        <f t="shared" si="61"/>
        <v>0</v>
      </c>
      <c r="Y194" s="67">
        <f>'[1]Формат ИПР'!AH182</f>
        <v>0</v>
      </c>
      <c r="Z194" s="67">
        <v>0</v>
      </c>
      <c r="AA194" s="67">
        <v>0</v>
      </c>
      <c r="AB194" s="67">
        <v>0</v>
      </c>
      <c r="AC194" s="67">
        <v>0</v>
      </c>
      <c r="AD194" s="67">
        <f>'[1]Формат ИПР'!AV182</f>
        <v>0</v>
      </c>
      <c r="AE194" s="67">
        <f>'[1]Формат ИПР'!AX182</f>
        <v>0</v>
      </c>
      <c r="AF194" s="67">
        <f t="shared" si="67"/>
        <v>0</v>
      </c>
      <c r="AG194" s="67">
        <f t="shared" si="67"/>
        <v>0</v>
      </c>
      <c r="AH194" s="67">
        <f t="shared" si="67"/>
        <v>0</v>
      </c>
      <c r="AI194" s="67">
        <f t="shared" si="67"/>
        <v>0</v>
      </c>
      <c r="AJ194" s="67">
        <f>'[1]Формат ИПР'!AZ182</f>
        <v>0</v>
      </c>
      <c r="AK194" s="58">
        <v>0</v>
      </c>
      <c r="AL194" s="58">
        <v>0</v>
      </c>
      <c r="AM194" s="58">
        <v>0</v>
      </c>
      <c r="AN194" s="58">
        <v>0</v>
      </c>
      <c r="AO194" s="67">
        <f>'[1]Формат ИПР'!BB182</f>
        <v>0</v>
      </c>
      <c r="AP194" s="58">
        <f t="shared" si="65"/>
        <v>0</v>
      </c>
      <c r="AQ194" s="58">
        <v>0</v>
      </c>
      <c r="AR194" s="58">
        <v>0</v>
      </c>
      <c r="AS194" s="58">
        <v>0</v>
      </c>
      <c r="AT194" s="67">
        <f>'[1]Формат ИПР'!BD182</f>
        <v>0</v>
      </c>
      <c r="AU194" s="58">
        <v>0</v>
      </c>
      <c r="AV194" s="58">
        <v>0</v>
      </c>
      <c r="AW194" s="58">
        <v>0</v>
      </c>
      <c r="AX194" s="58">
        <v>0</v>
      </c>
      <c r="AY194" s="67">
        <f>'[1]Формат ИПР'!BF182</f>
        <v>0</v>
      </c>
      <c r="AZ194" s="58">
        <v>0</v>
      </c>
      <c r="BA194" s="58">
        <v>0</v>
      </c>
      <c r="BB194" s="58">
        <v>0</v>
      </c>
      <c r="BC194" s="58">
        <v>0</v>
      </c>
      <c r="BD194" s="17"/>
      <c r="BT194" s="62"/>
    </row>
    <row r="195" spans="1:72" s="60" customFormat="1" ht="78" x14ac:dyDescent="0.35">
      <c r="A195" s="65" t="str">
        <f>'[1]Формат ИПР'!A183</f>
        <v>1.1.6</v>
      </c>
      <c r="B195" s="66" t="str">
        <f>'[1]Формат ИПР'!B183</f>
        <v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v>
      </c>
      <c r="C195" s="65" t="str">
        <f>'[1]Формат ИПР'!C183</f>
        <v>M_Che433</v>
      </c>
      <c r="D195" s="67">
        <f>'[1]Формат ИПР'!X183</f>
        <v>21.500000007600001</v>
      </c>
      <c r="E195" s="67">
        <f>'[1]Формат ИПР'!Z183</f>
        <v>21.500004000000001</v>
      </c>
      <c r="F195" s="67">
        <f t="shared" si="66"/>
        <v>21.500004000000001</v>
      </c>
      <c r="G195" s="67">
        <f t="shared" si="66"/>
        <v>0</v>
      </c>
      <c r="H195" s="67">
        <f t="shared" si="66"/>
        <v>0</v>
      </c>
      <c r="I195" s="67">
        <f t="shared" si="66"/>
        <v>0</v>
      </c>
      <c r="J195" s="58">
        <f>'[1]Формат ИПР'!AB183</f>
        <v>0</v>
      </c>
      <c r="K195" s="67">
        <v>0</v>
      </c>
      <c r="L195" s="67">
        <v>0</v>
      </c>
      <c r="M195" s="67">
        <v>0</v>
      </c>
      <c r="N195" s="67">
        <v>0</v>
      </c>
      <c r="O195" s="58">
        <f>'[1]Формат ИПР'!AD183</f>
        <v>21.500004000000001</v>
      </c>
      <c r="P195" s="67">
        <v>21.500004000000001</v>
      </c>
      <c r="Q195" s="67">
        <v>0</v>
      </c>
      <c r="R195" s="67">
        <v>0</v>
      </c>
      <c r="S195" s="67">
        <f t="shared" ref="S195:S196" si="68">O195-P195-Q195-R195</f>
        <v>0</v>
      </c>
      <c r="T195" s="58">
        <f>'[1]Формат ИПР'!AF183</f>
        <v>0</v>
      </c>
      <c r="U195" s="67">
        <v>0</v>
      </c>
      <c r="V195" s="67">
        <v>0</v>
      </c>
      <c r="W195" s="67">
        <v>0</v>
      </c>
      <c r="X195" s="67">
        <f t="shared" si="61"/>
        <v>0</v>
      </c>
      <c r="Y195" s="67">
        <f>'[1]Формат ИПР'!AH183</f>
        <v>0</v>
      </c>
      <c r="Z195" s="67">
        <v>0</v>
      </c>
      <c r="AA195" s="67">
        <v>0</v>
      </c>
      <c r="AB195" s="67">
        <v>0</v>
      </c>
      <c r="AC195" s="67">
        <v>0</v>
      </c>
      <c r="AD195" s="67">
        <f>'[1]Формат ИПР'!AV183</f>
        <v>0</v>
      </c>
      <c r="AE195" s="67">
        <f>'[1]Формат ИПР'!AX183</f>
        <v>8.5771126199999994</v>
      </c>
      <c r="AF195" s="67">
        <f t="shared" si="67"/>
        <v>8.5771126199999994</v>
      </c>
      <c r="AG195" s="67">
        <f t="shared" si="67"/>
        <v>0</v>
      </c>
      <c r="AH195" s="67">
        <f t="shared" si="67"/>
        <v>0</v>
      </c>
      <c r="AI195" s="67">
        <f t="shared" si="67"/>
        <v>0</v>
      </c>
      <c r="AJ195" s="67">
        <f>'[1]Формат ИПР'!AZ183</f>
        <v>0</v>
      </c>
      <c r="AK195" s="58">
        <v>0</v>
      </c>
      <c r="AL195" s="58">
        <v>0</v>
      </c>
      <c r="AM195" s="58">
        <v>0</v>
      </c>
      <c r="AN195" s="58">
        <v>0</v>
      </c>
      <c r="AO195" s="67">
        <f>'[1]Формат ИПР'!BB183</f>
        <v>8.5771126199999994</v>
      </c>
      <c r="AP195" s="58">
        <f t="shared" si="65"/>
        <v>8.5771126199999994</v>
      </c>
      <c r="AQ195" s="58">
        <v>0</v>
      </c>
      <c r="AR195" s="58">
        <v>0</v>
      </c>
      <c r="AS195" s="58">
        <v>0</v>
      </c>
      <c r="AT195" s="67">
        <f>'[1]Формат ИПР'!BD183</f>
        <v>0</v>
      </c>
      <c r="AU195" s="58">
        <v>0</v>
      </c>
      <c r="AV195" s="58">
        <v>0</v>
      </c>
      <c r="AW195" s="58">
        <v>0</v>
      </c>
      <c r="AX195" s="58">
        <v>0</v>
      </c>
      <c r="AY195" s="67">
        <f>'[1]Формат ИПР'!BF183</f>
        <v>0</v>
      </c>
      <c r="AZ195" s="58">
        <v>0</v>
      </c>
      <c r="BA195" s="58">
        <v>0</v>
      </c>
      <c r="BB195" s="58">
        <v>0</v>
      </c>
      <c r="BC195" s="58">
        <v>0</v>
      </c>
      <c r="BD195" s="17"/>
      <c r="BT195" s="62"/>
    </row>
    <row r="196" spans="1:72" s="60" customFormat="1" ht="78" x14ac:dyDescent="0.35">
      <c r="A196" s="65" t="str">
        <f>'[1]Формат ИПР'!A184</f>
        <v>1.1.6</v>
      </c>
      <c r="B196" s="66" t="str">
        <f>'[1]Формат ИПР'!B184</f>
        <v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v>
      </c>
      <c r="C196" s="65" t="str">
        <f>'[1]Формат ИПР'!C184</f>
        <v>M_Che434</v>
      </c>
      <c r="D196" s="67">
        <f>'[1]Формат ИПР'!X184</f>
        <v>15.299999999999999</v>
      </c>
      <c r="E196" s="67">
        <f>'[1]Формат ИПР'!Z184</f>
        <v>15.3</v>
      </c>
      <c r="F196" s="67">
        <f t="shared" si="66"/>
        <v>15.3</v>
      </c>
      <c r="G196" s="67">
        <f t="shared" si="66"/>
        <v>0</v>
      </c>
      <c r="H196" s="67">
        <f t="shared" si="66"/>
        <v>0</v>
      </c>
      <c r="I196" s="67">
        <f t="shared" si="66"/>
        <v>0</v>
      </c>
      <c r="J196" s="58">
        <f>'[1]Формат ИПР'!AB184</f>
        <v>0</v>
      </c>
      <c r="K196" s="67">
        <v>0</v>
      </c>
      <c r="L196" s="67">
        <v>0</v>
      </c>
      <c r="M196" s="67">
        <v>0</v>
      </c>
      <c r="N196" s="67">
        <v>0</v>
      </c>
      <c r="O196" s="58">
        <f>'[1]Формат ИПР'!AD184</f>
        <v>15.3</v>
      </c>
      <c r="P196" s="67">
        <v>15.3</v>
      </c>
      <c r="Q196" s="67">
        <v>0</v>
      </c>
      <c r="R196" s="67">
        <v>0</v>
      </c>
      <c r="S196" s="67">
        <f t="shared" si="68"/>
        <v>0</v>
      </c>
      <c r="T196" s="58">
        <f>'[1]Формат ИПР'!AF184</f>
        <v>0</v>
      </c>
      <c r="U196" s="67">
        <v>0</v>
      </c>
      <c r="V196" s="67">
        <v>0</v>
      </c>
      <c r="W196" s="67">
        <v>0</v>
      </c>
      <c r="X196" s="67">
        <f t="shared" si="61"/>
        <v>0</v>
      </c>
      <c r="Y196" s="67">
        <f>'[1]Формат ИПР'!AH184</f>
        <v>0</v>
      </c>
      <c r="Z196" s="67">
        <v>0</v>
      </c>
      <c r="AA196" s="67">
        <v>0</v>
      </c>
      <c r="AB196" s="67">
        <v>0</v>
      </c>
      <c r="AC196" s="67">
        <v>0</v>
      </c>
      <c r="AD196" s="67">
        <f>'[1]Формат ИПР'!AV184</f>
        <v>0</v>
      </c>
      <c r="AE196" s="67">
        <f>'[1]Формат ИПР'!AX184</f>
        <v>6.1476343399999998</v>
      </c>
      <c r="AF196" s="67">
        <f t="shared" si="67"/>
        <v>6.1476343399999998</v>
      </c>
      <c r="AG196" s="67">
        <f t="shared" si="67"/>
        <v>0</v>
      </c>
      <c r="AH196" s="67">
        <f t="shared" si="67"/>
        <v>0</v>
      </c>
      <c r="AI196" s="67">
        <f t="shared" si="67"/>
        <v>0</v>
      </c>
      <c r="AJ196" s="67">
        <f>'[1]Формат ИПР'!AZ184</f>
        <v>0</v>
      </c>
      <c r="AK196" s="58">
        <v>0</v>
      </c>
      <c r="AL196" s="58">
        <v>0</v>
      </c>
      <c r="AM196" s="58">
        <v>0</v>
      </c>
      <c r="AN196" s="58">
        <v>0</v>
      </c>
      <c r="AO196" s="67">
        <f>'[1]Формат ИПР'!BB184</f>
        <v>6.1476343399999998</v>
      </c>
      <c r="AP196" s="58">
        <f t="shared" ref="AP196:AP200" si="69">AO196</f>
        <v>6.1476343399999998</v>
      </c>
      <c r="AQ196" s="58">
        <v>0</v>
      </c>
      <c r="AR196" s="58">
        <v>0</v>
      </c>
      <c r="AS196" s="58">
        <v>0</v>
      </c>
      <c r="AT196" s="67">
        <f>'[1]Формат ИПР'!BD184</f>
        <v>0</v>
      </c>
      <c r="AU196" s="58">
        <v>0</v>
      </c>
      <c r="AV196" s="58">
        <v>0</v>
      </c>
      <c r="AW196" s="58">
        <v>0</v>
      </c>
      <c r="AX196" s="58">
        <v>0</v>
      </c>
      <c r="AY196" s="67">
        <f>'[1]Формат ИПР'!BF184</f>
        <v>0</v>
      </c>
      <c r="AZ196" s="58">
        <v>0</v>
      </c>
      <c r="BA196" s="58">
        <v>0</v>
      </c>
      <c r="BB196" s="58">
        <v>0</v>
      </c>
      <c r="BC196" s="58">
        <v>0</v>
      </c>
      <c r="BD196" s="17"/>
      <c r="BT196" s="62"/>
    </row>
    <row r="197" spans="1:72" s="60" customFormat="1" ht="46.8" x14ac:dyDescent="0.35">
      <c r="A197" s="65" t="str">
        <f>'[1]Формат ИПР'!A185</f>
        <v>1.1.6</v>
      </c>
      <c r="B197" s="66" t="str">
        <f>'[1]Формат ИПР'!B185</f>
        <v>Разработка проектно-сметной документации по реконструкции ПС 110 кВ Южная с демонтажом и переносом на новую площадку</v>
      </c>
      <c r="C197" s="65" t="str">
        <f>'[1]Формат ИПР'!C185</f>
        <v>M_Che437</v>
      </c>
      <c r="D197" s="67">
        <f>'[1]Формат ИПР'!X185</f>
        <v>37.983965999999995</v>
      </c>
      <c r="E197" s="67">
        <f>'[1]Формат ИПР'!Z185</f>
        <v>37.983966000000002</v>
      </c>
      <c r="F197" s="67">
        <f t="shared" si="66"/>
        <v>37.983966000000002</v>
      </c>
      <c r="G197" s="67">
        <f t="shared" si="66"/>
        <v>0</v>
      </c>
      <c r="H197" s="67">
        <f t="shared" si="66"/>
        <v>0</v>
      </c>
      <c r="I197" s="67">
        <f t="shared" si="66"/>
        <v>0</v>
      </c>
      <c r="J197" s="58">
        <f>'[1]Формат ИПР'!AB185</f>
        <v>37.983966000000002</v>
      </c>
      <c r="K197" s="67">
        <f>J197</f>
        <v>37.983966000000002</v>
      </c>
      <c r="L197" s="67">
        <v>0</v>
      </c>
      <c r="M197" s="67">
        <v>0</v>
      </c>
      <c r="N197" s="67">
        <v>0</v>
      </c>
      <c r="O197" s="58">
        <f>'[1]Формат ИПР'!AD185</f>
        <v>0</v>
      </c>
      <c r="P197" s="67">
        <v>0</v>
      </c>
      <c r="Q197" s="67">
        <v>0</v>
      </c>
      <c r="R197" s="67">
        <v>0</v>
      </c>
      <c r="S197" s="67">
        <v>0</v>
      </c>
      <c r="T197" s="58">
        <f>'[1]Формат ИПР'!AF185</f>
        <v>0</v>
      </c>
      <c r="U197" s="67">
        <v>0</v>
      </c>
      <c r="V197" s="67">
        <v>0</v>
      </c>
      <c r="W197" s="67">
        <v>0</v>
      </c>
      <c r="X197" s="67">
        <f t="shared" si="61"/>
        <v>0</v>
      </c>
      <c r="Y197" s="67">
        <f>'[1]Формат ИПР'!AH185</f>
        <v>0</v>
      </c>
      <c r="Z197" s="67">
        <v>0</v>
      </c>
      <c r="AA197" s="67">
        <v>0</v>
      </c>
      <c r="AB197" s="67">
        <v>0</v>
      </c>
      <c r="AC197" s="67">
        <v>0</v>
      </c>
      <c r="AD197" s="67">
        <f>'[1]Формат ИПР'!AV185</f>
        <v>0</v>
      </c>
      <c r="AE197" s="67">
        <f>'[1]Формат ИПР'!AX185</f>
        <v>0</v>
      </c>
      <c r="AF197" s="67">
        <f t="shared" si="67"/>
        <v>0</v>
      </c>
      <c r="AG197" s="67">
        <f t="shared" si="67"/>
        <v>0</v>
      </c>
      <c r="AH197" s="67">
        <f t="shared" si="67"/>
        <v>0</v>
      </c>
      <c r="AI197" s="67">
        <f t="shared" si="67"/>
        <v>0</v>
      </c>
      <c r="AJ197" s="67">
        <f>'[1]Формат ИПР'!AZ185</f>
        <v>0</v>
      </c>
      <c r="AK197" s="58">
        <v>0</v>
      </c>
      <c r="AL197" s="58">
        <v>0</v>
      </c>
      <c r="AM197" s="58">
        <v>0</v>
      </c>
      <c r="AN197" s="58">
        <v>0</v>
      </c>
      <c r="AO197" s="67">
        <f>'[1]Формат ИПР'!BB185</f>
        <v>0</v>
      </c>
      <c r="AP197" s="58">
        <f t="shared" si="69"/>
        <v>0</v>
      </c>
      <c r="AQ197" s="58">
        <v>0</v>
      </c>
      <c r="AR197" s="58">
        <v>0</v>
      </c>
      <c r="AS197" s="58">
        <v>0</v>
      </c>
      <c r="AT197" s="67">
        <f>'[1]Формат ИПР'!BD185</f>
        <v>0</v>
      </c>
      <c r="AU197" s="58">
        <v>0</v>
      </c>
      <c r="AV197" s="58">
        <v>0</v>
      </c>
      <c r="AW197" s="58">
        <v>0</v>
      </c>
      <c r="AX197" s="58">
        <v>0</v>
      </c>
      <c r="AY197" s="67">
        <f>'[1]Формат ИПР'!BF185</f>
        <v>0</v>
      </c>
      <c r="AZ197" s="58">
        <v>0</v>
      </c>
      <c r="BA197" s="58">
        <v>0</v>
      </c>
      <c r="BB197" s="58">
        <v>0</v>
      </c>
      <c r="BC197" s="58">
        <v>0</v>
      </c>
      <c r="BD197" s="17"/>
      <c r="BT197" s="62"/>
    </row>
    <row r="198" spans="1:72" s="60" customFormat="1" ht="78" x14ac:dyDescent="0.35">
      <c r="A198" s="65" t="str">
        <f>'[1]Формат ИПР'!A186</f>
        <v>1.1.6</v>
      </c>
      <c r="B198" s="66" t="str">
        <f>'[1]Формат ИПР'!B186</f>
        <v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v>
      </c>
      <c r="C198" s="65" t="str">
        <f>'[1]Формат ИПР'!C186</f>
        <v>M_Che438</v>
      </c>
      <c r="D198" s="67">
        <f>'[1]Формат ИПР'!X186</f>
        <v>23.242021056000002</v>
      </c>
      <c r="E198" s="67">
        <f>'[1]Формат ИПР'!Z186</f>
        <v>23.242021059999999</v>
      </c>
      <c r="F198" s="67">
        <f t="shared" si="66"/>
        <v>23.242021059999999</v>
      </c>
      <c r="G198" s="67">
        <f t="shared" si="66"/>
        <v>0</v>
      </c>
      <c r="H198" s="67">
        <f t="shared" si="66"/>
        <v>0</v>
      </c>
      <c r="I198" s="67">
        <f t="shared" si="66"/>
        <v>0</v>
      </c>
      <c r="J198" s="58">
        <f>'[1]Формат ИПР'!AB186</f>
        <v>23.242021059999999</v>
      </c>
      <c r="K198" s="67">
        <f>J198</f>
        <v>23.242021059999999</v>
      </c>
      <c r="L198" s="67">
        <v>0</v>
      </c>
      <c r="M198" s="67">
        <v>0</v>
      </c>
      <c r="N198" s="67">
        <v>0</v>
      </c>
      <c r="O198" s="58">
        <f>'[1]Формат ИПР'!AD186</f>
        <v>0</v>
      </c>
      <c r="P198" s="67">
        <v>0</v>
      </c>
      <c r="Q198" s="67">
        <v>0</v>
      </c>
      <c r="R198" s="67">
        <v>0</v>
      </c>
      <c r="S198" s="67">
        <v>0</v>
      </c>
      <c r="T198" s="58">
        <f>'[1]Формат ИПР'!AF186</f>
        <v>0</v>
      </c>
      <c r="U198" s="67">
        <v>0</v>
      </c>
      <c r="V198" s="67">
        <v>0</v>
      </c>
      <c r="W198" s="67">
        <v>0</v>
      </c>
      <c r="X198" s="67">
        <f t="shared" si="61"/>
        <v>0</v>
      </c>
      <c r="Y198" s="67">
        <f>'[1]Формат ИПР'!AH186</f>
        <v>0</v>
      </c>
      <c r="Z198" s="67">
        <v>0</v>
      </c>
      <c r="AA198" s="67">
        <v>0</v>
      </c>
      <c r="AB198" s="67">
        <v>0</v>
      </c>
      <c r="AC198" s="67">
        <v>0</v>
      </c>
      <c r="AD198" s="67">
        <f>'[1]Формат ИПР'!AV186</f>
        <v>0</v>
      </c>
      <c r="AE198" s="67">
        <f>'[1]Формат ИПР'!AX186</f>
        <v>0</v>
      </c>
      <c r="AF198" s="67">
        <f t="shared" si="67"/>
        <v>0</v>
      </c>
      <c r="AG198" s="67">
        <f t="shared" si="67"/>
        <v>0</v>
      </c>
      <c r="AH198" s="67">
        <f t="shared" si="67"/>
        <v>0</v>
      </c>
      <c r="AI198" s="67">
        <f t="shared" si="67"/>
        <v>0</v>
      </c>
      <c r="AJ198" s="67">
        <f>'[1]Формат ИПР'!AZ186</f>
        <v>0</v>
      </c>
      <c r="AK198" s="58">
        <v>0</v>
      </c>
      <c r="AL198" s="58">
        <v>0</v>
      </c>
      <c r="AM198" s="58">
        <v>0</v>
      </c>
      <c r="AN198" s="58">
        <v>0</v>
      </c>
      <c r="AO198" s="67">
        <f>'[1]Формат ИПР'!BB186</f>
        <v>0</v>
      </c>
      <c r="AP198" s="58">
        <f t="shared" si="69"/>
        <v>0</v>
      </c>
      <c r="AQ198" s="58">
        <v>0</v>
      </c>
      <c r="AR198" s="58">
        <v>0</v>
      </c>
      <c r="AS198" s="58">
        <v>0</v>
      </c>
      <c r="AT198" s="67">
        <f>'[1]Формат ИПР'!BD186</f>
        <v>0</v>
      </c>
      <c r="AU198" s="58">
        <v>0</v>
      </c>
      <c r="AV198" s="58">
        <v>0</v>
      </c>
      <c r="AW198" s="58">
        <v>0</v>
      </c>
      <c r="AX198" s="58">
        <v>0</v>
      </c>
      <c r="AY198" s="67">
        <f>'[1]Формат ИПР'!BF186</f>
        <v>0</v>
      </c>
      <c r="AZ198" s="58">
        <v>0</v>
      </c>
      <c r="BA198" s="58">
        <v>0</v>
      </c>
      <c r="BB198" s="58">
        <v>0</v>
      </c>
      <c r="BC198" s="58">
        <v>0</v>
      </c>
      <c r="BD198" s="17"/>
      <c r="BT198" s="62"/>
    </row>
    <row r="199" spans="1:72" s="60" customFormat="1" ht="109.2" x14ac:dyDescent="0.35">
      <c r="A199" s="65" t="str">
        <f>'[1]Формат ИПР'!A187</f>
        <v>1.1.6</v>
      </c>
      <c r="B199" s="66" t="str">
        <f>'[1]Формат ИПР'!B187</f>
        <v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v>
      </c>
      <c r="C199" s="65" t="str">
        <f>'[1]Формат ИПР'!C187</f>
        <v>M_Che439</v>
      </c>
      <c r="D199" s="67">
        <f>'[1]Формат ИПР'!X187</f>
        <v>23.810003999999996</v>
      </c>
      <c r="E199" s="67">
        <f>'[1]Формат ИПР'!Z187</f>
        <v>23.810003999999999</v>
      </c>
      <c r="F199" s="67">
        <f t="shared" si="66"/>
        <v>23.810003999999999</v>
      </c>
      <c r="G199" s="67">
        <f t="shared" si="66"/>
        <v>0</v>
      </c>
      <c r="H199" s="67">
        <f t="shared" si="66"/>
        <v>0</v>
      </c>
      <c r="I199" s="67">
        <f t="shared" si="66"/>
        <v>0</v>
      </c>
      <c r="J199" s="58">
        <f>'[1]Формат ИПР'!AB187</f>
        <v>0</v>
      </c>
      <c r="K199" s="67">
        <v>0</v>
      </c>
      <c r="L199" s="67">
        <v>0</v>
      </c>
      <c r="M199" s="67">
        <v>0</v>
      </c>
      <c r="N199" s="67">
        <v>0</v>
      </c>
      <c r="O199" s="58">
        <f>'[1]Формат ИПР'!AD187</f>
        <v>23.810003999999999</v>
      </c>
      <c r="P199" s="67">
        <v>23.810003999999999</v>
      </c>
      <c r="Q199" s="67">
        <v>0</v>
      </c>
      <c r="R199" s="67">
        <v>0</v>
      </c>
      <c r="S199" s="67">
        <f>O199-P199-Q199-R199</f>
        <v>0</v>
      </c>
      <c r="T199" s="58">
        <f>'[1]Формат ИПР'!AF187</f>
        <v>0</v>
      </c>
      <c r="U199" s="67">
        <v>0</v>
      </c>
      <c r="V199" s="67">
        <v>0</v>
      </c>
      <c r="W199" s="67">
        <v>0</v>
      </c>
      <c r="X199" s="67">
        <f t="shared" si="61"/>
        <v>0</v>
      </c>
      <c r="Y199" s="67">
        <f>'[1]Формат ИПР'!AH187</f>
        <v>0</v>
      </c>
      <c r="Z199" s="67">
        <v>0</v>
      </c>
      <c r="AA199" s="67">
        <v>0</v>
      </c>
      <c r="AB199" s="67">
        <v>0</v>
      </c>
      <c r="AC199" s="67">
        <v>0</v>
      </c>
      <c r="AD199" s="67">
        <f>'[1]Формат ИПР'!AV187</f>
        <v>0</v>
      </c>
      <c r="AE199" s="67">
        <f>'[1]Формат ИПР'!AX187</f>
        <v>19.841670000000001</v>
      </c>
      <c r="AF199" s="67">
        <f t="shared" si="67"/>
        <v>19.841670000000001</v>
      </c>
      <c r="AG199" s="67">
        <f t="shared" si="67"/>
        <v>0</v>
      </c>
      <c r="AH199" s="67">
        <f t="shared" si="67"/>
        <v>0</v>
      </c>
      <c r="AI199" s="67">
        <f t="shared" si="67"/>
        <v>0</v>
      </c>
      <c r="AJ199" s="67">
        <f>'[1]Формат ИПР'!AZ187</f>
        <v>0</v>
      </c>
      <c r="AK199" s="58">
        <v>0</v>
      </c>
      <c r="AL199" s="58">
        <v>0</v>
      </c>
      <c r="AM199" s="58">
        <v>0</v>
      </c>
      <c r="AN199" s="58">
        <v>0</v>
      </c>
      <c r="AO199" s="67">
        <f>'[1]Формат ИПР'!BB187</f>
        <v>19.841670000000001</v>
      </c>
      <c r="AP199" s="58">
        <f t="shared" si="69"/>
        <v>19.841670000000001</v>
      </c>
      <c r="AQ199" s="58">
        <v>0</v>
      </c>
      <c r="AR199" s="58">
        <v>0</v>
      </c>
      <c r="AS199" s="58">
        <v>0</v>
      </c>
      <c r="AT199" s="67">
        <f>'[1]Формат ИПР'!BD187</f>
        <v>0</v>
      </c>
      <c r="AU199" s="58">
        <v>0</v>
      </c>
      <c r="AV199" s="58">
        <v>0</v>
      </c>
      <c r="AW199" s="58">
        <v>0</v>
      </c>
      <c r="AX199" s="58">
        <v>0</v>
      </c>
      <c r="AY199" s="67">
        <f>'[1]Формат ИПР'!BF187</f>
        <v>0</v>
      </c>
      <c r="AZ199" s="58">
        <v>0</v>
      </c>
      <c r="BA199" s="58">
        <v>0</v>
      </c>
      <c r="BB199" s="58">
        <v>0</v>
      </c>
      <c r="BC199" s="58">
        <v>0</v>
      </c>
      <c r="BD199" s="17"/>
      <c r="BT199" s="62"/>
    </row>
    <row r="200" spans="1:72" s="60" customFormat="1" ht="93.6" x14ac:dyDescent="0.35">
      <c r="A200" s="65" t="str">
        <f>'[1]Формат ИПР'!A188</f>
        <v>1.1.6</v>
      </c>
      <c r="B200" s="66" t="str">
        <f>'[1]Формат ИПР'!B188</f>
        <v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v>
      </c>
      <c r="C200" s="65" t="str">
        <f>'[1]Формат ИПР'!C188</f>
        <v>M_Che443</v>
      </c>
      <c r="D200" s="67">
        <f>'[1]Формат ИПР'!X188</f>
        <v>0.72711999999999988</v>
      </c>
      <c r="E200" s="67">
        <f>'[1]Формат ИПР'!Z188</f>
        <v>0</v>
      </c>
      <c r="F200" s="67">
        <f t="shared" si="66"/>
        <v>0</v>
      </c>
      <c r="G200" s="67">
        <f t="shared" si="66"/>
        <v>0</v>
      </c>
      <c r="H200" s="67">
        <f t="shared" si="66"/>
        <v>0</v>
      </c>
      <c r="I200" s="67">
        <f t="shared" si="66"/>
        <v>0</v>
      </c>
      <c r="J200" s="58">
        <f>'[1]Формат ИПР'!AB188</f>
        <v>0</v>
      </c>
      <c r="K200" s="67">
        <v>0</v>
      </c>
      <c r="L200" s="67">
        <v>0</v>
      </c>
      <c r="M200" s="67">
        <v>0</v>
      </c>
      <c r="N200" s="67">
        <v>0</v>
      </c>
      <c r="O200" s="58">
        <f>'[1]Формат ИПР'!AD188</f>
        <v>0</v>
      </c>
      <c r="P200" s="67">
        <v>0</v>
      </c>
      <c r="Q200" s="67">
        <v>0</v>
      </c>
      <c r="R200" s="67">
        <v>0</v>
      </c>
      <c r="S200" s="67">
        <v>0</v>
      </c>
      <c r="T200" s="58">
        <f>'[1]Формат ИПР'!AF188</f>
        <v>0</v>
      </c>
      <c r="U200" s="67">
        <v>0</v>
      </c>
      <c r="V200" s="67">
        <v>0</v>
      </c>
      <c r="W200" s="67">
        <v>0</v>
      </c>
      <c r="X200" s="67">
        <f t="shared" si="61"/>
        <v>0</v>
      </c>
      <c r="Y200" s="67">
        <f>'[1]Формат ИПР'!AH188</f>
        <v>0</v>
      </c>
      <c r="Z200" s="67">
        <v>0</v>
      </c>
      <c r="AA200" s="67">
        <v>0</v>
      </c>
      <c r="AB200" s="67">
        <v>0</v>
      </c>
      <c r="AC200" s="67">
        <v>0</v>
      </c>
      <c r="AD200" s="67">
        <f>'[1]Формат ИПР'!AV188</f>
        <v>0.60593333333333321</v>
      </c>
      <c r="AE200" s="67">
        <f>'[1]Формат ИПР'!AX188</f>
        <v>0</v>
      </c>
      <c r="AF200" s="67">
        <f t="shared" si="67"/>
        <v>0</v>
      </c>
      <c r="AG200" s="67">
        <f t="shared" si="67"/>
        <v>0</v>
      </c>
      <c r="AH200" s="67">
        <f t="shared" si="67"/>
        <v>0</v>
      </c>
      <c r="AI200" s="67">
        <f t="shared" si="67"/>
        <v>0</v>
      </c>
      <c r="AJ200" s="67">
        <f>'[1]Формат ИПР'!AZ188</f>
        <v>0</v>
      </c>
      <c r="AK200" s="58">
        <v>0</v>
      </c>
      <c r="AL200" s="58">
        <v>0</v>
      </c>
      <c r="AM200" s="58">
        <v>0</v>
      </c>
      <c r="AN200" s="58">
        <v>0</v>
      </c>
      <c r="AO200" s="67">
        <f>'[1]Формат ИПР'!BB188</f>
        <v>0</v>
      </c>
      <c r="AP200" s="58">
        <f t="shared" si="69"/>
        <v>0</v>
      </c>
      <c r="AQ200" s="58">
        <v>0</v>
      </c>
      <c r="AR200" s="58">
        <v>0</v>
      </c>
      <c r="AS200" s="58">
        <v>0</v>
      </c>
      <c r="AT200" s="67">
        <f>'[1]Формат ИПР'!BD188</f>
        <v>0</v>
      </c>
      <c r="AU200" s="58">
        <v>0</v>
      </c>
      <c r="AV200" s="58">
        <v>0</v>
      </c>
      <c r="AW200" s="58">
        <v>0</v>
      </c>
      <c r="AX200" s="58">
        <v>0</v>
      </c>
      <c r="AY200" s="67">
        <f>'[1]Формат ИПР'!BF188</f>
        <v>0</v>
      </c>
      <c r="AZ200" s="58">
        <v>0</v>
      </c>
      <c r="BA200" s="58">
        <v>0</v>
      </c>
      <c r="BB200" s="58">
        <v>0</v>
      </c>
      <c r="BC200" s="58">
        <v>0</v>
      </c>
      <c r="BD200" s="17"/>
      <c r="BT200" s="62"/>
    </row>
    <row r="201" spans="1:72" s="60" customFormat="1" ht="18" x14ac:dyDescent="0.35">
      <c r="A201" s="65" t="str">
        <f>'[1]Формат ИПР'!A189</f>
        <v>1.1.6</v>
      </c>
      <c r="B201" s="66" t="str">
        <f>'[1]Формат ИПР'!B189</f>
        <v>Приобретение акустического поискового прибора -2 шт.</v>
      </c>
      <c r="C201" s="65" t="str">
        <f>'[1]Формат ИПР'!C189</f>
        <v>M_Che450_22</v>
      </c>
      <c r="D201" s="67" t="str">
        <f>'[1]Формат ИПР'!X189</f>
        <v>нд</v>
      </c>
      <c r="E201" s="67">
        <f>'[1]Формат ИПР'!Z189</f>
        <v>0</v>
      </c>
      <c r="F201" s="67">
        <f t="shared" si="66"/>
        <v>0</v>
      </c>
      <c r="G201" s="67">
        <f t="shared" si="66"/>
        <v>0</v>
      </c>
      <c r="H201" s="67">
        <f t="shared" si="66"/>
        <v>0</v>
      </c>
      <c r="I201" s="67">
        <f t="shared" si="66"/>
        <v>0</v>
      </c>
      <c r="J201" s="58">
        <f>'[1]Формат ИПР'!AB189</f>
        <v>0</v>
      </c>
      <c r="K201" s="67">
        <v>0</v>
      </c>
      <c r="L201" s="67">
        <v>0</v>
      </c>
      <c r="M201" s="67">
        <v>0</v>
      </c>
      <c r="N201" s="67">
        <v>0</v>
      </c>
      <c r="O201" s="58">
        <f>'[1]Формат ИПР'!AD189</f>
        <v>0</v>
      </c>
      <c r="P201" s="67">
        <v>0</v>
      </c>
      <c r="Q201" s="67">
        <v>0</v>
      </c>
      <c r="R201" s="67">
        <v>0</v>
      </c>
      <c r="S201" s="67">
        <v>0</v>
      </c>
      <c r="T201" s="58">
        <f>'[1]Формат ИПР'!AF189</f>
        <v>0</v>
      </c>
      <c r="U201" s="67">
        <v>0</v>
      </c>
      <c r="V201" s="67">
        <v>0</v>
      </c>
      <c r="W201" s="67">
        <v>0</v>
      </c>
      <c r="X201" s="67">
        <f t="shared" ref="X201:X220" si="70">T201-U201-V201-W201</f>
        <v>0</v>
      </c>
      <c r="Y201" s="67">
        <f>'[1]Формат ИПР'!AH189</f>
        <v>0</v>
      </c>
      <c r="Z201" s="67">
        <v>0</v>
      </c>
      <c r="AA201" s="67">
        <v>0</v>
      </c>
      <c r="AB201" s="67">
        <v>0</v>
      </c>
      <c r="AC201" s="67">
        <v>0</v>
      </c>
      <c r="AD201" s="67" t="str">
        <f>'[1]Формат ИПР'!AV189</f>
        <v>нд</v>
      </c>
      <c r="AE201" s="67">
        <f>'[1]Формат ИПР'!AX189</f>
        <v>0</v>
      </c>
      <c r="AF201" s="67">
        <f t="shared" si="67"/>
        <v>0</v>
      </c>
      <c r="AG201" s="67">
        <f t="shared" si="67"/>
        <v>0</v>
      </c>
      <c r="AH201" s="67">
        <f t="shared" si="67"/>
        <v>0</v>
      </c>
      <c r="AI201" s="67">
        <f t="shared" si="67"/>
        <v>0</v>
      </c>
      <c r="AJ201" s="67">
        <f>'[1]Формат ИПР'!AZ189</f>
        <v>0</v>
      </c>
      <c r="AK201" s="58">
        <v>0</v>
      </c>
      <c r="AL201" s="58">
        <v>0</v>
      </c>
      <c r="AM201" s="58">
        <v>0</v>
      </c>
      <c r="AN201" s="58">
        <v>0</v>
      </c>
      <c r="AO201" s="67">
        <f>'[1]Формат ИПР'!BB189</f>
        <v>0</v>
      </c>
      <c r="AP201" s="58">
        <v>0</v>
      </c>
      <c r="AQ201" s="58">
        <v>0</v>
      </c>
      <c r="AR201" s="58">
        <v>0</v>
      </c>
      <c r="AS201" s="58">
        <f>AO201</f>
        <v>0</v>
      </c>
      <c r="AT201" s="67">
        <f>'[1]Формат ИПР'!BD189</f>
        <v>0</v>
      </c>
      <c r="AU201" s="58">
        <v>0</v>
      </c>
      <c r="AV201" s="58">
        <v>0</v>
      </c>
      <c r="AW201" s="58">
        <v>0</v>
      </c>
      <c r="AX201" s="58">
        <v>0</v>
      </c>
      <c r="AY201" s="67">
        <f>'[1]Формат ИПР'!BF189</f>
        <v>0</v>
      </c>
      <c r="AZ201" s="58">
        <v>0</v>
      </c>
      <c r="BA201" s="58">
        <v>0</v>
      </c>
      <c r="BB201" s="58">
        <v>0</v>
      </c>
      <c r="BC201" s="58">
        <v>0</v>
      </c>
      <c r="BD201" s="17"/>
      <c r="BT201" s="62"/>
    </row>
    <row r="202" spans="1:72" s="60" customFormat="1" ht="18" x14ac:dyDescent="0.35">
      <c r="A202" s="65" t="str">
        <f>'[1]Формат ИПР'!A190</f>
        <v>1.1.6</v>
      </c>
      <c r="B202" s="66" t="str">
        <f>'[1]Формат ИПР'!B190</f>
        <v>Приобретение аппарата высоковольтного - 1 шт.</v>
      </c>
      <c r="C202" s="65" t="str">
        <f>'[1]Формат ИПР'!C190</f>
        <v>M_Che451_22</v>
      </c>
      <c r="D202" s="67" t="str">
        <f>'[1]Формат ИПР'!X190</f>
        <v>нд</v>
      </c>
      <c r="E202" s="67">
        <f>'[1]Формат ИПР'!Z190</f>
        <v>0</v>
      </c>
      <c r="F202" s="67">
        <f t="shared" si="66"/>
        <v>0</v>
      </c>
      <c r="G202" s="67">
        <f t="shared" si="66"/>
        <v>0</v>
      </c>
      <c r="H202" s="67">
        <f t="shared" si="66"/>
        <v>0</v>
      </c>
      <c r="I202" s="67">
        <f t="shared" si="66"/>
        <v>0</v>
      </c>
      <c r="J202" s="58">
        <f>'[1]Формат ИПР'!AB190</f>
        <v>0</v>
      </c>
      <c r="K202" s="67">
        <v>0</v>
      </c>
      <c r="L202" s="67">
        <v>0</v>
      </c>
      <c r="M202" s="67">
        <v>0</v>
      </c>
      <c r="N202" s="67">
        <v>0</v>
      </c>
      <c r="O202" s="58">
        <f>'[1]Формат ИПР'!AD190</f>
        <v>0</v>
      </c>
      <c r="P202" s="67">
        <v>0</v>
      </c>
      <c r="Q202" s="67">
        <v>0</v>
      </c>
      <c r="R202" s="67">
        <v>0</v>
      </c>
      <c r="S202" s="67">
        <v>0</v>
      </c>
      <c r="T202" s="58">
        <f>'[1]Формат ИПР'!AF190</f>
        <v>0</v>
      </c>
      <c r="U202" s="67">
        <v>0</v>
      </c>
      <c r="V202" s="67">
        <v>0</v>
      </c>
      <c r="W202" s="67">
        <v>0</v>
      </c>
      <c r="X202" s="67">
        <f t="shared" si="70"/>
        <v>0</v>
      </c>
      <c r="Y202" s="67">
        <f>'[1]Формат ИПР'!AH190</f>
        <v>0</v>
      </c>
      <c r="Z202" s="67">
        <v>0</v>
      </c>
      <c r="AA202" s="67">
        <v>0</v>
      </c>
      <c r="AB202" s="67">
        <v>0</v>
      </c>
      <c r="AC202" s="67">
        <v>0</v>
      </c>
      <c r="AD202" s="67" t="str">
        <f>'[1]Формат ИПР'!AV190</f>
        <v>нд</v>
      </c>
      <c r="AE202" s="67">
        <f>'[1]Формат ИПР'!AX190</f>
        <v>0</v>
      </c>
      <c r="AF202" s="67">
        <f t="shared" si="67"/>
        <v>0</v>
      </c>
      <c r="AG202" s="67">
        <f t="shared" si="67"/>
        <v>0</v>
      </c>
      <c r="AH202" s="67">
        <f t="shared" si="67"/>
        <v>0</v>
      </c>
      <c r="AI202" s="67">
        <f t="shared" si="67"/>
        <v>0</v>
      </c>
      <c r="AJ202" s="67">
        <f>'[1]Формат ИПР'!AZ190</f>
        <v>0</v>
      </c>
      <c r="AK202" s="58">
        <v>0</v>
      </c>
      <c r="AL202" s="58">
        <v>0</v>
      </c>
      <c r="AM202" s="58">
        <v>0</v>
      </c>
      <c r="AN202" s="58">
        <v>0</v>
      </c>
      <c r="AO202" s="67">
        <f>'[1]Формат ИПР'!BB190</f>
        <v>0</v>
      </c>
      <c r="AP202" s="58">
        <v>0</v>
      </c>
      <c r="AQ202" s="58">
        <v>0</v>
      </c>
      <c r="AR202" s="58">
        <v>0</v>
      </c>
      <c r="AS202" s="58">
        <f t="shared" ref="AS202:AS219" si="71">AO202</f>
        <v>0</v>
      </c>
      <c r="AT202" s="67">
        <f>'[1]Формат ИПР'!BD190</f>
        <v>0</v>
      </c>
      <c r="AU202" s="58">
        <v>0</v>
      </c>
      <c r="AV202" s="58">
        <v>0</v>
      </c>
      <c r="AW202" s="58">
        <v>0</v>
      </c>
      <c r="AX202" s="58">
        <v>0</v>
      </c>
      <c r="AY202" s="67">
        <f>'[1]Формат ИПР'!BF190</f>
        <v>0</v>
      </c>
      <c r="AZ202" s="58">
        <v>0</v>
      </c>
      <c r="BA202" s="58">
        <v>0</v>
      </c>
      <c r="BB202" s="58">
        <v>0</v>
      </c>
      <c r="BC202" s="58">
        <v>0</v>
      </c>
      <c r="BD202" s="17"/>
      <c r="BT202" s="62"/>
    </row>
    <row r="203" spans="1:72" s="60" customFormat="1" ht="31.2" x14ac:dyDescent="0.35">
      <c r="A203" s="65" t="str">
        <f>'[1]Формат ИПР'!A191</f>
        <v>1.1.6</v>
      </c>
      <c r="B203" s="66" t="str">
        <f>'[1]Формат ИПР'!B191</f>
        <v>Приобретение аппарата высоковольтного испытательного в пластиковом корпусе - 1 шт.</v>
      </c>
      <c r="C203" s="65" t="str">
        <f>'[1]Формат ИПР'!C191</f>
        <v>M_Che452_22</v>
      </c>
      <c r="D203" s="67" t="str">
        <f>'[1]Формат ИПР'!X191</f>
        <v>нд</v>
      </c>
      <c r="E203" s="67">
        <f>'[1]Формат ИПР'!Z191</f>
        <v>0</v>
      </c>
      <c r="F203" s="67">
        <f t="shared" si="66"/>
        <v>0</v>
      </c>
      <c r="G203" s="67">
        <f t="shared" si="66"/>
        <v>0</v>
      </c>
      <c r="H203" s="67">
        <f t="shared" si="66"/>
        <v>0</v>
      </c>
      <c r="I203" s="67">
        <f t="shared" si="66"/>
        <v>0</v>
      </c>
      <c r="J203" s="58">
        <f>'[1]Формат ИПР'!AB191</f>
        <v>0</v>
      </c>
      <c r="K203" s="67">
        <v>0</v>
      </c>
      <c r="L203" s="67">
        <v>0</v>
      </c>
      <c r="M203" s="67">
        <v>0</v>
      </c>
      <c r="N203" s="67">
        <v>0</v>
      </c>
      <c r="O203" s="58">
        <f>'[1]Формат ИПР'!AD191</f>
        <v>0</v>
      </c>
      <c r="P203" s="67">
        <v>0</v>
      </c>
      <c r="Q203" s="67">
        <v>0</v>
      </c>
      <c r="R203" s="67">
        <v>0</v>
      </c>
      <c r="S203" s="67">
        <v>0</v>
      </c>
      <c r="T203" s="58">
        <f>'[1]Формат ИПР'!AF191</f>
        <v>0</v>
      </c>
      <c r="U203" s="67">
        <v>0</v>
      </c>
      <c r="V203" s="67">
        <v>0</v>
      </c>
      <c r="W203" s="67">
        <v>0</v>
      </c>
      <c r="X203" s="67">
        <f t="shared" si="70"/>
        <v>0</v>
      </c>
      <c r="Y203" s="67">
        <f>'[1]Формат ИПР'!AH191</f>
        <v>0</v>
      </c>
      <c r="Z203" s="67">
        <v>0</v>
      </c>
      <c r="AA203" s="67">
        <v>0</v>
      </c>
      <c r="AB203" s="67">
        <v>0</v>
      </c>
      <c r="AC203" s="67">
        <v>0</v>
      </c>
      <c r="AD203" s="67" t="str">
        <f>'[1]Формат ИПР'!AV191</f>
        <v>нд</v>
      </c>
      <c r="AE203" s="67">
        <f>'[1]Формат ИПР'!AX191</f>
        <v>0</v>
      </c>
      <c r="AF203" s="67">
        <f t="shared" si="67"/>
        <v>0</v>
      </c>
      <c r="AG203" s="67">
        <f t="shared" si="67"/>
        <v>0</v>
      </c>
      <c r="AH203" s="67">
        <f t="shared" si="67"/>
        <v>0</v>
      </c>
      <c r="AI203" s="67">
        <f t="shared" si="67"/>
        <v>0</v>
      </c>
      <c r="AJ203" s="67">
        <f>'[1]Формат ИПР'!AZ191</f>
        <v>0</v>
      </c>
      <c r="AK203" s="58">
        <v>0</v>
      </c>
      <c r="AL203" s="58">
        <v>0</v>
      </c>
      <c r="AM203" s="58">
        <v>0</v>
      </c>
      <c r="AN203" s="58">
        <v>0</v>
      </c>
      <c r="AO203" s="67">
        <f>'[1]Формат ИПР'!BB191</f>
        <v>0</v>
      </c>
      <c r="AP203" s="58">
        <v>0</v>
      </c>
      <c r="AQ203" s="58">
        <v>0</v>
      </c>
      <c r="AR203" s="58">
        <v>0</v>
      </c>
      <c r="AS203" s="58">
        <f t="shared" si="71"/>
        <v>0</v>
      </c>
      <c r="AT203" s="67">
        <f>'[1]Формат ИПР'!BD191</f>
        <v>0</v>
      </c>
      <c r="AU203" s="58">
        <v>0</v>
      </c>
      <c r="AV203" s="58">
        <v>0</v>
      </c>
      <c r="AW203" s="58">
        <v>0</v>
      </c>
      <c r="AX203" s="58">
        <v>0</v>
      </c>
      <c r="AY203" s="67">
        <f>'[1]Формат ИПР'!BF191</f>
        <v>0</v>
      </c>
      <c r="AZ203" s="58">
        <v>0</v>
      </c>
      <c r="BA203" s="58">
        <v>0</v>
      </c>
      <c r="BB203" s="58">
        <v>0</v>
      </c>
      <c r="BC203" s="58">
        <v>0</v>
      </c>
      <c r="BD203" s="17"/>
      <c r="BT203" s="62"/>
    </row>
    <row r="204" spans="1:72" s="60" customFormat="1" ht="18" x14ac:dyDescent="0.35">
      <c r="A204" s="65" t="str">
        <f>'[1]Формат ИПР'!A192</f>
        <v>1.1.6</v>
      </c>
      <c r="B204" s="66" t="str">
        <f>'[1]Формат ИПР'!B192</f>
        <v>Приобретение аппарата прожига кабеля - 2 шт.</v>
      </c>
      <c r="C204" s="65" t="str">
        <f>'[1]Формат ИПР'!C192</f>
        <v>M_Che453_22</v>
      </c>
      <c r="D204" s="67" t="str">
        <f>'[1]Формат ИПР'!X192</f>
        <v>нд</v>
      </c>
      <c r="E204" s="67">
        <f>'[1]Формат ИПР'!Z192</f>
        <v>0</v>
      </c>
      <c r="F204" s="67">
        <f t="shared" si="66"/>
        <v>0</v>
      </c>
      <c r="G204" s="67">
        <f t="shared" si="66"/>
        <v>0</v>
      </c>
      <c r="H204" s="67">
        <f t="shared" si="66"/>
        <v>0</v>
      </c>
      <c r="I204" s="67">
        <f t="shared" si="66"/>
        <v>0</v>
      </c>
      <c r="J204" s="58">
        <f>'[1]Формат ИПР'!AB192</f>
        <v>0</v>
      </c>
      <c r="K204" s="67">
        <v>0</v>
      </c>
      <c r="L204" s="67">
        <v>0</v>
      </c>
      <c r="M204" s="67">
        <v>0</v>
      </c>
      <c r="N204" s="67">
        <v>0</v>
      </c>
      <c r="O204" s="58">
        <f>'[1]Формат ИПР'!AD192</f>
        <v>0</v>
      </c>
      <c r="P204" s="67">
        <v>0</v>
      </c>
      <c r="Q204" s="67">
        <v>0</v>
      </c>
      <c r="R204" s="67">
        <v>0</v>
      </c>
      <c r="S204" s="67">
        <v>0</v>
      </c>
      <c r="T204" s="58">
        <f>'[1]Формат ИПР'!AF192</f>
        <v>0</v>
      </c>
      <c r="U204" s="67">
        <v>0</v>
      </c>
      <c r="V204" s="67">
        <v>0</v>
      </c>
      <c r="W204" s="67">
        <v>0</v>
      </c>
      <c r="X204" s="67">
        <f t="shared" si="70"/>
        <v>0</v>
      </c>
      <c r="Y204" s="67">
        <f>'[1]Формат ИПР'!AH192</f>
        <v>0</v>
      </c>
      <c r="Z204" s="67">
        <v>0</v>
      </c>
      <c r="AA204" s="67">
        <v>0</v>
      </c>
      <c r="AB204" s="67">
        <v>0</v>
      </c>
      <c r="AC204" s="67">
        <v>0</v>
      </c>
      <c r="AD204" s="67" t="str">
        <f>'[1]Формат ИПР'!AV192</f>
        <v>нд</v>
      </c>
      <c r="AE204" s="67">
        <f>'[1]Формат ИПР'!AX192</f>
        <v>0</v>
      </c>
      <c r="AF204" s="67">
        <f t="shared" si="67"/>
        <v>0</v>
      </c>
      <c r="AG204" s="67">
        <f t="shared" si="67"/>
        <v>0</v>
      </c>
      <c r="AH204" s="67">
        <f t="shared" si="67"/>
        <v>0</v>
      </c>
      <c r="AI204" s="67">
        <f t="shared" si="67"/>
        <v>0</v>
      </c>
      <c r="AJ204" s="67">
        <f>'[1]Формат ИПР'!AZ192</f>
        <v>0</v>
      </c>
      <c r="AK204" s="58">
        <v>0</v>
      </c>
      <c r="AL204" s="58">
        <v>0</v>
      </c>
      <c r="AM204" s="58">
        <v>0</v>
      </c>
      <c r="AN204" s="58">
        <v>0</v>
      </c>
      <c r="AO204" s="67">
        <f>'[1]Формат ИПР'!BB192</f>
        <v>0</v>
      </c>
      <c r="AP204" s="58">
        <v>0</v>
      </c>
      <c r="AQ204" s="58">
        <v>0</v>
      </c>
      <c r="AR204" s="58">
        <v>0</v>
      </c>
      <c r="AS204" s="58">
        <f t="shared" si="71"/>
        <v>0</v>
      </c>
      <c r="AT204" s="67">
        <f>'[1]Формат ИПР'!BD192</f>
        <v>0</v>
      </c>
      <c r="AU204" s="58">
        <v>0</v>
      </c>
      <c r="AV204" s="58">
        <v>0</v>
      </c>
      <c r="AW204" s="58">
        <v>0</v>
      </c>
      <c r="AX204" s="58">
        <v>0</v>
      </c>
      <c r="AY204" s="67">
        <f>'[1]Формат ИПР'!BF192</f>
        <v>0</v>
      </c>
      <c r="AZ204" s="58">
        <v>0</v>
      </c>
      <c r="BA204" s="58">
        <v>0</v>
      </c>
      <c r="BB204" s="58">
        <v>0</v>
      </c>
      <c r="BC204" s="58">
        <v>0</v>
      </c>
      <c r="BD204" s="17"/>
      <c r="BT204" s="62"/>
    </row>
    <row r="205" spans="1:72" s="60" customFormat="1" ht="18" x14ac:dyDescent="0.35">
      <c r="A205" s="65" t="str">
        <f>'[1]Формат ИПР'!A193</f>
        <v>1.1.6</v>
      </c>
      <c r="B205" s="66" t="str">
        <f>'[1]Формат ИПР'!B193</f>
        <v>Приобретение вольтамперфазометра ВФМ-3 - 8 шт.</v>
      </c>
      <c r="C205" s="65" t="str">
        <f>'[1]Формат ИПР'!C193</f>
        <v>M_Che454_22</v>
      </c>
      <c r="D205" s="67" t="str">
        <f>'[1]Формат ИПР'!X193</f>
        <v>нд</v>
      </c>
      <c r="E205" s="67">
        <f>'[1]Формат ИПР'!Z193</f>
        <v>1.2227568</v>
      </c>
      <c r="F205" s="67">
        <f t="shared" si="66"/>
        <v>0</v>
      </c>
      <c r="G205" s="67">
        <f t="shared" si="66"/>
        <v>0</v>
      </c>
      <c r="H205" s="67">
        <f t="shared" si="66"/>
        <v>1.2227568</v>
      </c>
      <c r="I205" s="67">
        <f t="shared" si="66"/>
        <v>0</v>
      </c>
      <c r="J205" s="58">
        <f>'[1]Формат ИПР'!AB193</f>
        <v>1.2227568</v>
      </c>
      <c r="K205" s="67">
        <v>0</v>
      </c>
      <c r="L205" s="67">
        <v>0</v>
      </c>
      <c r="M205" s="67">
        <f>J205</f>
        <v>1.2227568</v>
      </c>
      <c r="N205" s="67">
        <v>0</v>
      </c>
      <c r="O205" s="58">
        <f>'[1]Формат ИПР'!AD193</f>
        <v>0</v>
      </c>
      <c r="P205" s="67">
        <v>0</v>
      </c>
      <c r="Q205" s="67">
        <v>0</v>
      </c>
      <c r="R205" s="67">
        <v>0</v>
      </c>
      <c r="S205" s="67">
        <v>0</v>
      </c>
      <c r="T205" s="58">
        <f>'[1]Формат ИПР'!AF193</f>
        <v>0</v>
      </c>
      <c r="U205" s="67">
        <v>0</v>
      </c>
      <c r="V205" s="67">
        <v>0</v>
      </c>
      <c r="W205" s="67">
        <v>0</v>
      </c>
      <c r="X205" s="67">
        <f t="shared" si="70"/>
        <v>0</v>
      </c>
      <c r="Y205" s="67">
        <f>'[1]Формат ИПР'!AH193</f>
        <v>0</v>
      </c>
      <c r="Z205" s="67">
        <v>0</v>
      </c>
      <c r="AA205" s="67">
        <v>0</v>
      </c>
      <c r="AB205" s="67">
        <v>0</v>
      </c>
      <c r="AC205" s="67">
        <v>0</v>
      </c>
      <c r="AD205" s="67" t="str">
        <f>'[1]Формат ИПР'!AV193</f>
        <v>нд</v>
      </c>
      <c r="AE205" s="67">
        <f>'[1]Формат ИПР'!AX193</f>
        <v>0</v>
      </c>
      <c r="AF205" s="67">
        <f t="shared" si="67"/>
        <v>0</v>
      </c>
      <c r="AG205" s="67">
        <f t="shared" si="67"/>
        <v>0</v>
      </c>
      <c r="AH205" s="67">
        <f t="shared" si="67"/>
        <v>0</v>
      </c>
      <c r="AI205" s="67">
        <f t="shared" si="67"/>
        <v>0</v>
      </c>
      <c r="AJ205" s="67">
        <f>'[1]Формат ИПР'!AZ193</f>
        <v>0</v>
      </c>
      <c r="AK205" s="58">
        <v>0</v>
      </c>
      <c r="AL205" s="58">
        <v>0</v>
      </c>
      <c r="AM205" s="58">
        <v>0</v>
      </c>
      <c r="AN205" s="58">
        <v>0</v>
      </c>
      <c r="AO205" s="67">
        <f>'[1]Формат ИПР'!BB193</f>
        <v>0</v>
      </c>
      <c r="AP205" s="58">
        <v>0</v>
      </c>
      <c r="AQ205" s="58">
        <v>0</v>
      </c>
      <c r="AR205" s="58">
        <v>0</v>
      </c>
      <c r="AS205" s="58">
        <f t="shared" si="71"/>
        <v>0</v>
      </c>
      <c r="AT205" s="67">
        <f>'[1]Формат ИПР'!BD193</f>
        <v>0</v>
      </c>
      <c r="AU205" s="58">
        <v>0</v>
      </c>
      <c r="AV205" s="58">
        <v>0</v>
      </c>
      <c r="AW205" s="58">
        <v>0</v>
      </c>
      <c r="AX205" s="58">
        <v>0</v>
      </c>
      <c r="AY205" s="67">
        <f>'[1]Формат ИПР'!BF193</f>
        <v>0</v>
      </c>
      <c r="AZ205" s="58">
        <v>0</v>
      </c>
      <c r="BA205" s="58">
        <v>0</v>
      </c>
      <c r="BB205" s="58">
        <v>0</v>
      </c>
      <c r="BC205" s="58">
        <v>0</v>
      </c>
      <c r="BD205" s="17"/>
      <c r="BT205" s="62"/>
    </row>
    <row r="206" spans="1:72" s="60" customFormat="1" ht="31.2" x14ac:dyDescent="0.35">
      <c r="A206" s="65" t="str">
        <f>'[1]Формат ИПР'!A194</f>
        <v>1.1.6</v>
      </c>
      <c r="B206" s="66" t="str">
        <f>'[1]Формат ИПР'!B194</f>
        <v>Приобретение прибора для измерения тока проводимости ОПН без отключения - 1 шт.</v>
      </c>
      <c r="C206" s="65" t="str">
        <f>'[1]Формат ИПР'!C194</f>
        <v>M_Che455_22</v>
      </c>
      <c r="D206" s="67" t="str">
        <f>'[1]Формат ИПР'!X194</f>
        <v>нд</v>
      </c>
      <c r="E206" s="67">
        <f>'[1]Формат ИПР'!Z194</f>
        <v>0</v>
      </c>
      <c r="F206" s="67">
        <f t="shared" si="66"/>
        <v>0</v>
      </c>
      <c r="G206" s="67">
        <f t="shared" si="66"/>
        <v>0</v>
      </c>
      <c r="H206" s="67">
        <f t="shared" si="66"/>
        <v>0</v>
      </c>
      <c r="I206" s="67">
        <f t="shared" si="66"/>
        <v>0</v>
      </c>
      <c r="J206" s="58">
        <f>'[1]Формат ИПР'!AB194</f>
        <v>0</v>
      </c>
      <c r="K206" s="67">
        <v>0</v>
      </c>
      <c r="L206" s="67">
        <v>0</v>
      </c>
      <c r="M206" s="67">
        <v>0</v>
      </c>
      <c r="N206" s="67">
        <v>0</v>
      </c>
      <c r="O206" s="58">
        <f>'[1]Формат ИПР'!AD194</f>
        <v>0</v>
      </c>
      <c r="P206" s="67">
        <v>0</v>
      </c>
      <c r="Q206" s="67">
        <v>0</v>
      </c>
      <c r="R206" s="67">
        <v>0</v>
      </c>
      <c r="S206" s="67">
        <v>0</v>
      </c>
      <c r="T206" s="58">
        <f>'[1]Формат ИПР'!AF194</f>
        <v>0</v>
      </c>
      <c r="U206" s="67">
        <v>0</v>
      </c>
      <c r="V206" s="67">
        <v>0</v>
      </c>
      <c r="W206" s="67">
        <v>0</v>
      </c>
      <c r="X206" s="67">
        <f t="shared" si="70"/>
        <v>0</v>
      </c>
      <c r="Y206" s="67">
        <f>'[1]Формат ИПР'!AH194</f>
        <v>0</v>
      </c>
      <c r="Z206" s="67">
        <v>0</v>
      </c>
      <c r="AA206" s="67">
        <v>0</v>
      </c>
      <c r="AB206" s="67">
        <v>0</v>
      </c>
      <c r="AC206" s="67">
        <v>0</v>
      </c>
      <c r="AD206" s="67" t="str">
        <f>'[1]Формат ИПР'!AV194</f>
        <v>нд</v>
      </c>
      <c r="AE206" s="67">
        <f>'[1]Формат ИПР'!AX194</f>
        <v>0</v>
      </c>
      <c r="AF206" s="67">
        <f t="shared" si="67"/>
        <v>0</v>
      </c>
      <c r="AG206" s="67">
        <f t="shared" si="67"/>
        <v>0</v>
      </c>
      <c r="AH206" s="67">
        <f t="shared" si="67"/>
        <v>0</v>
      </c>
      <c r="AI206" s="67">
        <f t="shared" si="67"/>
        <v>0</v>
      </c>
      <c r="AJ206" s="67">
        <f>'[1]Формат ИПР'!AZ194</f>
        <v>0</v>
      </c>
      <c r="AK206" s="58">
        <v>0</v>
      </c>
      <c r="AL206" s="58">
        <v>0</v>
      </c>
      <c r="AM206" s="58">
        <v>0</v>
      </c>
      <c r="AN206" s="58">
        <v>0</v>
      </c>
      <c r="AO206" s="67">
        <f>'[1]Формат ИПР'!BB194</f>
        <v>0</v>
      </c>
      <c r="AP206" s="58">
        <v>0</v>
      </c>
      <c r="AQ206" s="58">
        <v>0</v>
      </c>
      <c r="AR206" s="58">
        <v>0</v>
      </c>
      <c r="AS206" s="58">
        <f t="shared" si="71"/>
        <v>0</v>
      </c>
      <c r="AT206" s="67">
        <f>'[1]Формат ИПР'!BD194</f>
        <v>0</v>
      </c>
      <c r="AU206" s="58">
        <v>0</v>
      </c>
      <c r="AV206" s="58">
        <v>0</v>
      </c>
      <c r="AW206" s="58">
        <v>0</v>
      </c>
      <c r="AX206" s="58">
        <v>0</v>
      </c>
      <c r="AY206" s="67">
        <f>'[1]Формат ИПР'!BF194</f>
        <v>0</v>
      </c>
      <c r="AZ206" s="58">
        <v>0</v>
      </c>
      <c r="BA206" s="58">
        <v>0</v>
      </c>
      <c r="BB206" s="58">
        <v>0</v>
      </c>
      <c r="BC206" s="58">
        <v>0</v>
      </c>
      <c r="BD206" s="17"/>
      <c r="BT206" s="62"/>
    </row>
    <row r="207" spans="1:72" s="60" customFormat="1" ht="31.2" x14ac:dyDescent="0.35">
      <c r="A207" s="65" t="str">
        <f>'[1]Формат ИПР'!A195</f>
        <v>1.1.6</v>
      </c>
      <c r="B207" s="66" t="str">
        <f>'[1]Формат ИПР'!B195</f>
        <v>Приобретение прибора энергетика многофункционального Энергомера CE602M-400K - 2 шт.</v>
      </c>
      <c r="C207" s="65" t="str">
        <f>'[1]Формат ИПР'!C195</f>
        <v>M_Che456_22</v>
      </c>
      <c r="D207" s="67" t="str">
        <f>'[1]Формат ИПР'!X195</f>
        <v>нд</v>
      </c>
      <c r="E207" s="67">
        <f>'[1]Формат ИПР'!Z195</f>
        <v>0.8789731999999999</v>
      </c>
      <c r="F207" s="67">
        <f t="shared" si="66"/>
        <v>0</v>
      </c>
      <c r="G207" s="67">
        <f t="shared" si="66"/>
        <v>0</v>
      </c>
      <c r="H207" s="67">
        <f t="shared" si="66"/>
        <v>0.8789731999999999</v>
      </c>
      <c r="I207" s="67">
        <f t="shared" si="66"/>
        <v>0</v>
      </c>
      <c r="J207" s="58">
        <f>'[1]Формат ИПР'!AB195</f>
        <v>0.8789731999999999</v>
      </c>
      <c r="K207" s="67">
        <v>0</v>
      </c>
      <c r="L207" s="67">
        <v>0</v>
      </c>
      <c r="M207" s="67">
        <f>J207</f>
        <v>0.8789731999999999</v>
      </c>
      <c r="N207" s="67">
        <v>0</v>
      </c>
      <c r="O207" s="58">
        <f>'[1]Формат ИПР'!AD195</f>
        <v>0</v>
      </c>
      <c r="P207" s="67">
        <v>0</v>
      </c>
      <c r="Q207" s="67">
        <v>0</v>
      </c>
      <c r="R207" s="67">
        <v>0</v>
      </c>
      <c r="S207" s="67">
        <v>0</v>
      </c>
      <c r="T207" s="58">
        <f>'[1]Формат ИПР'!AF195</f>
        <v>0</v>
      </c>
      <c r="U207" s="67">
        <v>0</v>
      </c>
      <c r="V207" s="67">
        <v>0</v>
      </c>
      <c r="W207" s="67">
        <v>0</v>
      </c>
      <c r="X207" s="67">
        <f t="shared" si="70"/>
        <v>0</v>
      </c>
      <c r="Y207" s="67">
        <f>'[1]Формат ИПР'!AH195</f>
        <v>0</v>
      </c>
      <c r="Z207" s="67">
        <v>0</v>
      </c>
      <c r="AA207" s="67">
        <v>0</v>
      </c>
      <c r="AB207" s="67">
        <v>0</v>
      </c>
      <c r="AC207" s="67">
        <v>0</v>
      </c>
      <c r="AD207" s="67" t="str">
        <f>'[1]Формат ИПР'!AV195</f>
        <v>нд</v>
      </c>
      <c r="AE207" s="67">
        <f>'[1]Формат ИПР'!AX195</f>
        <v>0</v>
      </c>
      <c r="AF207" s="67">
        <f t="shared" si="67"/>
        <v>0</v>
      </c>
      <c r="AG207" s="67">
        <f t="shared" si="67"/>
        <v>0</v>
      </c>
      <c r="AH207" s="67">
        <f t="shared" si="67"/>
        <v>0</v>
      </c>
      <c r="AI207" s="67">
        <f t="shared" si="67"/>
        <v>0</v>
      </c>
      <c r="AJ207" s="67">
        <f>'[1]Формат ИПР'!AZ195</f>
        <v>0</v>
      </c>
      <c r="AK207" s="58">
        <v>0</v>
      </c>
      <c r="AL207" s="58">
        <v>0</v>
      </c>
      <c r="AM207" s="58">
        <v>0</v>
      </c>
      <c r="AN207" s="58">
        <v>0</v>
      </c>
      <c r="AO207" s="67">
        <f>'[1]Формат ИПР'!BB195</f>
        <v>0</v>
      </c>
      <c r="AP207" s="58">
        <v>0</v>
      </c>
      <c r="AQ207" s="58">
        <v>0</v>
      </c>
      <c r="AR207" s="58">
        <v>0</v>
      </c>
      <c r="AS207" s="58">
        <f t="shared" si="71"/>
        <v>0</v>
      </c>
      <c r="AT207" s="67">
        <f>'[1]Формат ИПР'!BD195</f>
        <v>0</v>
      </c>
      <c r="AU207" s="58">
        <v>0</v>
      </c>
      <c r="AV207" s="58">
        <v>0</v>
      </c>
      <c r="AW207" s="58">
        <v>0</v>
      </c>
      <c r="AX207" s="58">
        <v>0</v>
      </c>
      <c r="AY207" s="67">
        <f>'[1]Формат ИПР'!BF195</f>
        <v>0</v>
      </c>
      <c r="AZ207" s="58">
        <v>0</v>
      </c>
      <c r="BA207" s="58">
        <v>0</v>
      </c>
      <c r="BB207" s="58">
        <v>0</v>
      </c>
      <c r="BC207" s="58">
        <v>0</v>
      </c>
      <c r="BD207" s="17"/>
      <c r="BT207" s="62"/>
    </row>
    <row r="208" spans="1:72" s="60" customFormat="1" ht="18" x14ac:dyDescent="0.35">
      <c r="A208" s="65" t="str">
        <f>'[1]Формат ИПР'!A196</f>
        <v>1.1.6</v>
      </c>
      <c r="B208" s="66" t="str">
        <f>'[1]Формат ИПР'!B196</f>
        <v>Приобретение рефлекометра импульсного - 2 шт.</v>
      </c>
      <c r="C208" s="65" t="str">
        <f>'[1]Формат ИПР'!C196</f>
        <v>M_Che457_22</v>
      </c>
      <c r="D208" s="67" t="str">
        <f>'[1]Формат ИПР'!X196</f>
        <v>нд</v>
      </c>
      <c r="E208" s="67">
        <f>'[1]Формат ИПР'!Z196</f>
        <v>0</v>
      </c>
      <c r="F208" s="67">
        <f t="shared" si="66"/>
        <v>0</v>
      </c>
      <c r="G208" s="67">
        <f t="shared" si="66"/>
        <v>0</v>
      </c>
      <c r="H208" s="67">
        <f t="shared" si="66"/>
        <v>0</v>
      </c>
      <c r="I208" s="67">
        <f t="shared" si="66"/>
        <v>0</v>
      </c>
      <c r="J208" s="58">
        <f>'[1]Формат ИПР'!AB196</f>
        <v>0</v>
      </c>
      <c r="K208" s="67">
        <v>0</v>
      </c>
      <c r="L208" s="67">
        <v>0</v>
      </c>
      <c r="M208" s="67">
        <v>0</v>
      </c>
      <c r="N208" s="67">
        <v>0</v>
      </c>
      <c r="O208" s="58">
        <f>'[1]Формат ИПР'!AD196</f>
        <v>0</v>
      </c>
      <c r="P208" s="67">
        <v>0</v>
      </c>
      <c r="Q208" s="67">
        <v>0</v>
      </c>
      <c r="R208" s="67">
        <v>0</v>
      </c>
      <c r="S208" s="67">
        <v>0</v>
      </c>
      <c r="T208" s="58">
        <f>'[1]Формат ИПР'!AF196</f>
        <v>0</v>
      </c>
      <c r="U208" s="67">
        <v>0</v>
      </c>
      <c r="V208" s="67">
        <v>0</v>
      </c>
      <c r="W208" s="67">
        <v>0</v>
      </c>
      <c r="X208" s="67">
        <f t="shared" si="70"/>
        <v>0</v>
      </c>
      <c r="Y208" s="67">
        <f>'[1]Формат ИПР'!AH196</f>
        <v>0</v>
      </c>
      <c r="Z208" s="67">
        <v>0</v>
      </c>
      <c r="AA208" s="67">
        <v>0</v>
      </c>
      <c r="AB208" s="67">
        <v>0</v>
      </c>
      <c r="AC208" s="67">
        <v>0</v>
      </c>
      <c r="AD208" s="67" t="str">
        <f>'[1]Формат ИПР'!AV196</f>
        <v>нд</v>
      </c>
      <c r="AE208" s="67">
        <f>'[1]Формат ИПР'!AX196</f>
        <v>0</v>
      </c>
      <c r="AF208" s="67">
        <f t="shared" si="67"/>
        <v>0</v>
      </c>
      <c r="AG208" s="67">
        <f t="shared" si="67"/>
        <v>0</v>
      </c>
      <c r="AH208" s="67">
        <f t="shared" si="67"/>
        <v>0</v>
      </c>
      <c r="AI208" s="67">
        <f t="shared" si="67"/>
        <v>0</v>
      </c>
      <c r="AJ208" s="67">
        <f>'[1]Формат ИПР'!AZ196</f>
        <v>0</v>
      </c>
      <c r="AK208" s="58">
        <v>0</v>
      </c>
      <c r="AL208" s="58">
        <v>0</v>
      </c>
      <c r="AM208" s="58">
        <v>0</v>
      </c>
      <c r="AN208" s="58">
        <v>0</v>
      </c>
      <c r="AO208" s="67">
        <f>'[1]Формат ИПР'!BB196</f>
        <v>0</v>
      </c>
      <c r="AP208" s="58">
        <v>0</v>
      </c>
      <c r="AQ208" s="58">
        <v>0</v>
      </c>
      <c r="AR208" s="58">
        <v>0</v>
      </c>
      <c r="AS208" s="58">
        <f t="shared" si="71"/>
        <v>0</v>
      </c>
      <c r="AT208" s="67">
        <f>'[1]Формат ИПР'!BD196</f>
        <v>0</v>
      </c>
      <c r="AU208" s="58">
        <v>0</v>
      </c>
      <c r="AV208" s="58">
        <v>0</v>
      </c>
      <c r="AW208" s="58">
        <v>0</v>
      </c>
      <c r="AX208" s="58">
        <v>0</v>
      </c>
      <c r="AY208" s="67">
        <f>'[1]Формат ИПР'!BF196</f>
        <v>0</v>
      </c>
      <c r="AZ208" s="58">
        <v>0</v>
      </c>
      <c r="BA208" s="58">
        <v>0</v>
      </c>
      <c r="BB208" s="58">
        <v>0</v>
      </c>
      <c r="BC208" s="58">
        <v>0</v>
      </c>
      <c r="BD208" s="17"/>
      <c r="BT208" s="62"/>
    </row>
    <row r="209" spans="1:72" s="60" customFormat="1" ht="31.2" x14ac:dyDescent="0.35">
      <c r="A209" s="65" t="str">
        <f>'[1]Формат ИПР'!A197</f>
        <v>1.1.6</v>
      </c>
      <c r="B209" s="66" t="str">
        <f>'[1]Формат ИПР'!B197</f>
        <v>Приобретение сетевого хранилища QNAP TS 431XU-4G (Комплектующие диски-10 шт) - 1 шт.</v>
      </c>
      <c r="C209" s="65" t="str">
        <f>'[1]Формат ИПР'!C197</f>
        <v>M_Che458_22</v>
      </c>
      <c r="D209" s="67" t="str">
        <f>'[1]Формат ИПР'!X197</f>
        <v>нд</v>
      </c>
      <c r="E209" s="67">
        <f>'[1]Формат ИПР'!Z197</f>
        <v>0</v>
      </c>
      <c r="F209" s="67">
        <f t="shared" ref="F209:I220" si="72">K209+P209+U209+Z209</f>
        <v>0</v>
      </c>
      <c r="G209" s="67">
        <f t="shared" si="72"/>
        <v>0</v>
      </c>
      <c r="H209" s="67">
        <f t="shared" si="72"/>
        <v>0</v>
      </c>
      <c r="I209" s="67">
        <f t="shared" si="72"/>
        <v>0</v>
      </c>
      <c r="J209" s="58">
        <f>'[1]Формат ИПР'!AB197</f>
        <v>0</v>
      </c>
      <c r="K209" s="67">
        <v>0</v>
      </c>
      <c r="L209" s="67">
        <v>0</v>
      </c>
      <c r="M209" s="67">
        <v>0</v>
      </c>
      <c r="N209" s="67">
        <v>0</v>
      </c>
      <c r="O209" s="58">
        <f>'[1]Формат ИПР'!AD197</f>
        <v>0</v>
      </c>
      <c r="P209" s="67">
        <v>0</v>
      </c>
      <c r="Q209" s="67">
        <v>0</v>
      </c>
      <c r="R209" s="67">
        <v>0</v>
      </c>
      <c r="S209" s="67">
        <v>0</v>
      </c>
      <c r="T209" s="58">
        <f>'[1]Формат ИПР'!AF197</f>
        <v>0</v>
      </c>
      <c r="U209" s="67">
        <v>0</v>
      </c>
      <c r="V209" s="67">
        <v>0</v>
      </c>
      <c r="W209" s="67">
        <v>0</v>
      </c>
      <c r="X209" s="67">
        <f t="shared" si="70"/>
        <v>0</v>
      </c>
      <c r="Y209" s="67">
        <f>'[1]Формат ИПР'!AH197</f>
        <v>0</v>
      </c>
      <c r="Z209" s="67">
        <v>0</v>
      </c>
      <c r="AA209" s="67">
        <v>0</v>
      </c>
      <c r="AB209" s="67">
        <v>0</v>
      </c>
      <c r="AC209" s="67">
        <v>0</v>
      </c>
      <c r="AD209" s="67" t="str">
        <f>'[1]Формат ИПР'!AV197</f>
        <v>нд</v>
      </c>
      <c r="AE209" s="67">
        <f>'[1]Формат ИПР'!AX197</f>
        <v>0</v>
      </c>
      <c r="AF209" s="67">
        <f t="shared" ref="AF209:AI220" si="73">AK209+AP209+AU209+AZ209</f>
        <v>0</v>
      </c>
      <c r="AG209" s="67">
        <f t="shared" si="73"/>
        <v>0</v>
      </c>
      <c r="AH209" s="67">
        <f t="shared" si="73"/>
        <v>0</v>
      </c>
      <c r="AI209" s="67">
        <f t="shared" si="73"/>
        <v>0</v>
      </c>
      <c r="AJ209" s="67">
        <f>'[1]Формат ИПР'!AZ197</f>
        <v>0</v>
      </c>
      <c r="AK209" s="58">
        <v>0</v>
      </c>
      <c r="AL209" s="58">
        <v>0</v>
      </c>
      <c r="AM209" s="58">
        <v>0</v>
      </c>
      <c r="AN209" s="58">
        <v>0</v>
      </c>
      <c r="AO209" s="67">
        <f>'[1]Формат ИПР'!BB197</f>
        <v>0</v>
      </c>
      <c r="AP209" s="58">
        <v>0</v>
      </c>
      <c r="AQ209" s="58">
        <v>0</v>
      </c>
      <c r="AR209" s="58">
        <v>0</v>
      </c>
      <c r="AS209" s="58">
        <f t="shared" si="71"/>
        <v>0</v>
      </c>
      <c r="AT209" s="67">
        <f>'[1]Формат ИПР'!BD197</f>
        <v>0</v>
      </c>
      <c r="AU209" s="58">
        <v>0</v>
      </c>
      <c r="AV209" s="58">
        <v>0</v>
      </c>
      <c r="AW209" s="58">
        <v>0</v>
      </c>
      <c r="AX209" s="58">
        <v>0</v>
      </c>
      <c r="AY209" s="67">
        <f>'[1]Формат ИПР'!BF197</f>
        <v>0</v>
      </c>
      <c r="AZ209" s="58">
        <v>0</v>
      </c>
      <c r="BA209" s="58">
        <v>0</v>
      </c>
      <c r="BB209" s="58">
        <v>0</v>
      </c>
      <c r="BC209" s="58">
        <v>0</v>
      </c>
      <c r="BD209" s="17"/>
      <c r="BT209" s="62"/>
    </row>
    <row r="210" spans="1:72" s="60" customFormat="1" ht="18" x14ac:dyDescent="0.35">
      <c r="A210" s="65" t="str">
        <f>'[1]Формат ИПР'!A198</f>
        <v>1.1.6</v>
      </c>
      <c r="B210" s="66" t="str">
        <f>'[1]Формат ИПР'!B198</f>
        <v>Приобретение устройства дожига - 2 шт.</v>
      </c>
      <c r="C210" s="65" t="str">
        <f>'[1]Формат ИПР'!C198</f>
        <v>M_Che459_22</v>
      </c>
      <c r="D210" s="67" t="str">
        <f>'[1]Формат ИПР'!X198</f>
        <v>нд</v>
      </c>
      <c r="E210" s="67">
        <f>'[1]Формат ИПР'!Z198</f>
        <v>0</v>
      </c>
      <c r="F210" s="67">
        <f t="shared" si="72"/>
        <v>0</v>
      </c>
      <c r="G210" s="67">
        <f t="shared" si="72"/>
        <v>0</v>
      </c>
      <c r="H210" s="67">
        <f t="shared" si="72"/>
        <v>0</v>
      </c>
      <c r="I210" s="67">
        <f t="shared" si="72"/>
        <v>0</v>
      </c>
      <c r="J210" s="58">
        <f>'[1]Формат ИПР'!AB198</f>
        <v>0</v>
      </c>
      <c r="K210" s="67">
        <v>0</v>
      </c>
      <c r="L210" s="67">
        <v>0</v>
      </c>
      <c r="M210" s="67">
        <v>0</v>
      </c>
      <c r="N210" s="67">
        <v>0</v>
      </c>
      <c r="O210" s="58">
        <f>'[1]Формат ИПР'!AD198</f>
        <v>0</v>
      </c>
      <c r="P210" s="67">
        <v>0</v>
      </c>
      <c r="Q210" s="67">
        <v>0</v>
      </c>
      <c r="R210" s="67">
        <v>0</v>
      </c>
      <c r="S210" s="67">
        <v>0</v>
      </c>
      <c r="T210" s="58">
        <f>'[1]Формат ИПР'!AF198</f>
        <v>0</v>
      </c>
      <c r="U210" s="67">
        <v>0</v>
      </c>
      <c r="V210" s="67">
        <v>0</v>
      </c>
      <c r="W210" s="67">
        <v>0</v>
      </c>
      <c r="X210" s="67">
        <f t="shared" si="70"/>
        <v>0</v>
      </c>
      <c r="Y210" s="67">
        <f>'[1]Формат ИПР'!AH198</f>
        <v>0</v>
      </c>
      <c r="Z210" s="67">
        <v>0</v>
      </c>
      <c r="AA210" s="67">
        <v>0</v>
      </c>
      <c r="AB210" s="67">
        <v>0</v>
      </c>
      <c r="AC210" s="67">
        <v>0</v>
      </c>
      <c r="AD210" s="67" t="str">
        <f>'[1]Формат ИПР'!AV198</f>
        <v>нд</v>
      </c>
      <c r="AE210" s="67">
        <f>'[1]Формат ИПР'!AX198</f>
        <v>0</v>
      </c>
      <c r="AF210" s="67">
        <f t="shared" si="73"/>
        <v>0</v>
      </c>
      <c r="AG210" s="67">
        <f t="shared" si="73"/>
        <v>0</v>
      </c>
      <c r="AH210" s="67">
        <f t="shared" si="73"/>
        <v>0</v>
      </c>
      <c r="AI210" s="67">
        <f t="shared" si="73"/>
        <v>0</v>
      </c>
      <c r="AJ210" s="67">
        <f>'[1]Формат ИПР'!AZ198</f>
        <v>0</v>
      </c>
      <c r="AK210" s="58">
        <v>0</v>
      </c>
      <c r="AL210" s="58">
        <v>0</v>
      </c>
      <c r="AM210" s="58">
        <v>0</v>
      </c>
      <c r="AN210" s="58">
        <v>0</v>
      </c>
      <c r="AO210" s="67">
        <f>'[1]Формат ИПР'!BB198</f>
        <v>0</v>
      </c>
      <c r="AP210" s="58">
        <v>0</v>
      </c>
      <c r="AQ210" s="58">
        <v>0</v>
      </c>
      <c r="AR210" s="58">
        <v>0</v>
      </c>
      <c r="AS210" s="58">
        <f t="shared" si="71"/>
        <v>0</v>
      </c>
      <c r="AT210" s="67">
        <f>'[1]Формат ИПР'!BD198</f>
        <v>0</v>
      </c>
      <c r="AU210" s="58">
        <v>0</v>
      </c>
      <c r="AV210" s="58">
        <v>0</v>
      </c>
      <c r="AW210" s="58">
        <v>0</v>
      </c>
      <c r="AX210" s="58">
        <v>0</v>
      </c>
      <c r="AY210" s="67">
        <f>'[1]Формат ИПР'!BF198</f>
        <v>0</v>
      </c>
      <c r="AZ210" s="58">
        <v>0</v>
      </c>
      <c r="BA210" s="58">
        <v>0</v>
      </c>
      <c r="BB210" s="58">
        <v>0</v>
      </c>
      <c r="BC210" s="58">
        <v>0</v>
      </c>
      <c r="BD210" s="17"/>
      <c r="BT210" s="62"/>
    </row>
    <row r="211" spans="1:72" s="60" customFormat="1" ht="31.2" x14ac:dyDescent="0.35">
      <c r="A211" s="65" t="str">
        <f>'[1]Формат ИПР'!A199</f>
        <v>1.1.6</v>
      </c>
      <c r="B211" s="66" t="str">
        <f>'[1]Формат ИПР'!B199</f>
        <v>Приобретение оборудования в рамках Программы подготовки к ОЗП 2020/2021 гг.</v>
      </c>
      <c r="C211" s="65" t="str">
        <f>'[1]Формат ИПР'!C199</f>
        <v>L_Che442_21</v>
      </c>
      <c r="D211" s="67" t="str">
        <f>'[1]Формат ИПР'!X199</f>
        <v>нд</v>
      </c>
      <c r="E211" s="67">
        <f>'[1]Формат ИПР'!Z199</f>
        <v>0</v>
      </c>
      <c r="F211" s="67">
        <f t="shared" si="72"/>
        <v>0</v>
      </c>
      <c r="G211" s="67">
        <f t="shared" si="72"/>
        <v>0</v>
      </c>
      <c r="H211" s="67">
        <f t="shared" si="72"/>
        <v>0</v>
      </c>
      <c r="I211" s="67">
        <f t="shared" si="72"/>
        <v>0</v>
      </c>
      <c r="J211" s="58">
        <f>'[1]Формат ИПР'!AB199</f>
        <v>0</v>
      </c>
      <c r="K211" s="67">
        <v>0</v>
      </c>
      <c r="L211" s="67">
        <v>0</v>
      </c>
      <c r="M211" s="67">
        <v>0</v>
      </c>
      <c r="N211" s="67">
        <v>0</v>
      </c>
      <c r="O211" s="58">
        <f>'[1]Формат ИПР'!AD199</f>
        <v>0</v>
      </c>
      <c r="P211" s="67">
        <v>0</v>
      </c>
      <c r="Q211" s="67">
        <v>0</v>
      </c>
      <c r="R211" s="67">
        <v>0</v>
      </c>
      <c r="S211" s="67">
        <v>0</v>
      </c>
      <c r="T211" s="58">
        <f>'[1]Формат ИПР'!AF199</f>
        <v>0</v>
      </c>
      <c r="U211" s="67">
        <v>0</v>
      </c>
      <c r="V211" s="67">
        <v>0</v>
      </c>
      <c r="W211" s="67">
        <v>0</v>
      </c>
      <c r="X211" s="67">
        <f t="shared" si="70"/>
        <v>0</v>
      </c>
      <c r="Y211" s="67">
        <f>'[1]Формат ИПР'!AH199</f>
        <v>0</v>
      </c>
      <c r="Z211" s="67">
        <v>0</v>
      </c>
      <c r="AA211" s="67">
        <v>0</v>
      </c>
      <c r="AB211" s="67">
        <v>0</v>
      </c>
      <c r="AC211" s="67">
        <v>0</v>
      </c>
      <c r="AD211" s="67" t="str">
        <f>'[1]Формат ИПР'!AV199</f>
        <v>нд</v>
      </c>
      <c r="AE211" s="67">
        <f>'[1]Формат ИПР'!AX199</f>
        <v>0</v>
      </c>
      <c r="AF211" s="67">
        <f t="shared" si="73"/>
        <v>0</v>
      </c>
      <c r="AG211" s="67">
        <f t="shared" si="73"/>
        <v>0</v>
      </c>
      <c r="AH211" s="67">
        <f t="shared" si="73"/>
        <v>0</v>
      </c>
      <c r="AI211" s="67">
        <f t="shared" si="73"/>
        <v>0</v>
      </c>
      <c r="AJ211" s="67">
        <f>'[1]Формат ИПР'!AZ199</f>
        <v>0</v>
      </c>
      <c r="AK211" s="58">
        <v>0</v>
      </c>
      <c r="AL211" s="58">
        <v>0</v>
      </c>
      <c r="AM211" s="58">
        <v>0</v>
      </c>
      <c r="AN211" s="58">
        <v>0</v>
      </c>
      <c r="AO211" s="67">
        <f>'[1]Формат ИПР'!BB199</f>
        <v>0</v>
      </c>
      <c r="AP211" s="58">
        <v>0</v>
      </c>
      <c r="AQ211" s="58">
        <v>0</v>
      </c>
      <c r="AR211" s="58">
        <v>0</v>
      </c>
      <c r="AS211" s="58">
        <f t="shared" si="71"/>
        <v>0</v>
      </c>
      <c r="AT211" s="67">
        <f>'[1]Формат ИПР'!BD199</f>
        <v>0</v>
      </c>
      <c r="AU211" s="58">
        <v>0</v>
      </c>
      <c r="AV211" s="58">
        <v>0</v>
      </c>
      <c r="AW211" s="58">
        <v>0</v>
      </c>
      <c r="AX211" s="58">
        <v>0</v>
      </c>
      <c r="AY211" s="67">
        <f>'[1]Формат ИПР'!BF199</f>
        <v>0</v>
      </c>
      <c r="AZ211" s="58">
        <v>0</v>
      </c>
      <c r="BA211" s="58">
        <v>0</v>
      </c>
      <c r="BB211" s="58">
        <v>0</v>
      </c>
      <c r="BC211" s="58">
        <v>0</v>
      </c>
      <c r="BD211" s="17"/>
      <c r="BT211" s="62"/>
    </row>
    <row r="212" spans="1:72" s="60" customFormat="1" ht="31.2" x14ac:dyDescent="0.35">
      <c r="A212" s="65" t="str">
        <f>'[1]Формат ИПР'!A200</f>
        <v>1.1.6</v>
      </c>
      <c r="B212" s="66" t="str">
        <f>'[1]Формат ИПР'!B200</f>
        <v>Модернизация радиосети АО "Чеченэнерго" (приобретение комплектов ретранслятор, АКБ, АФУ, дуплексер - 10 компл.)</v>
      </c>
      <c r="C212" s="65" t="str">
        <f>'[1]Формат ИПР'!C200</f>
        <v>J_Che233</v>
      </c>
      <c r="D212" s="67" t="str">
        <f>'[1]Формат ИПР'!X200</f>
        <v>нд</v>
      </c>
      <c r="E212" s="67">
        <f>'[1]Формат ИПР'!Z200</f>
        <v>0</v>
      </c>
      <c r="F212" s="67">
        <f t="shared" si="72"/>
        <v>0</v>
      </c>
      <c r="G212" s="67">
        <f t="shared" si="72"/>
        <v>0</v>
      </c>
      <c r="H212" s="67">
        <f t="shared" si="72"/>
        <v>0</v>
      </c>
      <c r="I212" s="67">
        <f t="shared" si="72"/>
        <v>0</v>
      </c>
      <c r="J212" s="58">
        <f>'[1]Формат ИПР'!AB200</f>
        <v>0</v>
      </c>
      <c r="K212" s="67">
        <v>0</v>
      </c>
      <c r="L212" s="67">
        <v>0</v>
      </c>
      <c r="M212" s="67">
        <v>0</v>
      </c>
      <c r="N212" s="67">
        <v>0</v>
      </c>
      <c r="O212" s="58">
        <f>'[1]Формат ИПР'!AD200</f>
        <v>0</v>
      </c>
      <c r="P212" s="67">
        <v>0</v>
      </c>
      <c r="Q212" s="67">
        <v>0</v>
      </c>
      <c r="R212" s="67">
        <v>0</v>
      </c>
      <c r="S212" s="67">
        <v>0</v>
      </c>
      <c r="T212" s="58">
        <f>'[1]Формат ИПР'!AF200</f>
        <v>0</v>
      </c>
      <c r="U212" s="67">
        <v>0</v>
      </c>
      <c r="V212" s="67">
        <v>0</v>
      </c>
      <c r="W212" s="67">
        <v>0</v>
      </c>
      <c r="X212" s="67">
        <f t="shared" si="70"/>
        <v>0</v>
      </c>
      <c r="Y212" s="67">
        <f>'[1]Формат ИПР'!AH200</f>
        <v>0</v>
      </c>
      <c r="Z212" s="67">
        <v>0</v>
      </c>
      <c r="AA212" s="67">
        <v>0</v>
      </c>
      <c r="AB212" s="67">
        <v>0</v>
      </c>
      <c r="AC212" s="67">
        <v>0</v>
      </c>
      <c r="AD212" s="67" t="str">
        <f>'[1]Формат ИПР'!AV200</f>
        <v>нд</v>
      </c>
      <c r="AE212" s="67">
        <f>'[1]Формат ИПР'!AX200</f>
        <v>0</v>
      </c>
      <c r="AF212" s="67">
        <f t="shared" si="73"/>
        <v>0</v>
      </c>
      <c r="AG212" s="67">
        <f t="shared" si="73"/>
        <v>0</v>
      </c>
      <c r="AH212" s="67">
        <f t="shared" si="73"/>
        <v>0</v>
      </c>
      <c r="AI212" s="67">
        <f t="shared" si="73"/>
        <v>0</v>
      </c>
      <c r="AJ212" s="67">
        <f>'[1]Формат ИПР'!AZ200</f>
        <v>0</v>
      </c>
      <c r="AK212" s="58">
        <v>0</v>
      </c>
      <c r="AL212" s="58">
        <v>0</v>
      </c>
      <c r="AM212" s="58">
        <v>0</v>
      </c>
      <c r="AN212" s="58">
        <v>0</v>
      </c>
      <c r="AO212" s="67">
        <f>'[1]Формат ИПР'!BB200</f>
        <v>0</v>
      </c>
      <c r="AP212" s="58">
        <v>0</v>
      </c>
      <c r="AQ212" s="58">
        <v>0</v>
      </c>
      <c r="AR212" s="58">
        <v>0</v>
      </c>
      <c r="AS212" s="58">
        <f t="shared" si="71"/>
        <v>0</v>
      </c>
      <c r="AT212" s="67">
        <f>'[1]Формат ИПР'!BD200</f>
        <v>0</v>
      </c>
      <c r="AU212" s="58">
        <v>0</v>
      </c>
      <c r="AV212" s="58">
        <v>0</v>
      </c>
      <c r="AW212" s="58">
        <v>0</v>
      </c>
      <c r="AX212" s="58">
        <v>0</v>
      </c>
      <c r="AY212" s="67">
        <f>'[1]Формат ИПР'!BF200</f>
        <v>0</v>
      </c>
      <c r="AZ212" s="58">
        <v>0</v>
      </c>
      <c r="BA212" s="58">
        <v>0</v>
      </c>
      <c r="BB212" s="58">
        <v>0</v>
      </c>
      <c r="BC212" s="58">
        <v>0</v>
      </c>
      <c r="BD212" s="17"/>
      <c r="BT212" s="62"/>
    </row>
    <row r="213" spans="1:72" s="60" customFormat="1" ht="18" x14ac:dyDescent="0.35">
      <c r="A213" s="65" t="str">
        <f>'[1]Формат ИПР'!A201</f>
        <v>1.1.6</v>
      </c>
      <c r="B213" s="66" t="str">
        <f>'[1]Формат ИПР'!B201</f>
        <v>Приобретение системы видеонаблюдения</v>
      </c>
      <c r="C213" s="65" t="str">
        <f>'[1]Формат ИПР'!C201</f>
        <v>K_Che264</v>
      </c>
      <c r="D213" s="67" t="str">
        <f>'[1]Формат ИПР'!X201</f>
        <v>нд</v>
      </c>
      <c r="E213" s="67">
        <f>'[1]Формат ИПР'!Z201</f>
        <v>0</v>
      </c>
      <c r="F213" s="67">
        <f t="shared" si="72"/>
        <v>0</v>
      </c>
      <c r="G213" s="67">
        <f t="shared" si="72"/>
        <v>0</v>
      </c>
      <c r="H213" s="67">
        <f t="shared" si="72"/>
        <v>0</v>
      </c>
      <c r="I213" s="67">
        <f t="shared" si="72"/>
        <v>0</v>
      </c>
      <c r="J213" s="58">
        <f>'[1]Формат ИПР'!AB201</f>
        <v>0</v>
      </c>
      <c r="K213" s="67">
        <v>0</v>
      </c>
      <c r="L213" s="67">
        <v>0</v>
      </c>
      <c r="M213" s="67">
        <v>0</v>
      </c>
      <c r="N213" s="67">
        <v>0</v>
      </c>
      <c r="O213" s="58">
        <f>'[1]Формат ИПР'!AD201</f>
        <v>0</v>
      </c>
      <c r="P213" s="67">
        <v>0</v>
      </c>
      <c r="Q213" s="67">
        <v>0</v>
      </c>
      <c r="R213" s="67">
        <v>0</v>
      </c>
      <c r="S213" s="67">
        <v>0</v>
      </c>
      <c r="T213" s="58">
        <f>'[1]Формат ИПР'!AF201</f>
        <v>0</v>
      </c>
      <c r="U213" s="67">
        <v>0</v>
      </c>
      <c r="V213" s="67">
        <v>0</v>
      </c>
      <c r="W213" s="67">
        <v>0</v>
      </c>
      <c r="X213" s="67">
        <f t="shared" si="70"/>
        <v>0</v>
      </c>
      <c r="Y213" s="67">
        <f>'[1]Формат ИПР'!AH201</f>
        <v>0</v>
      </c>
      <c r="Z213" s="67">
        <v>0</v>
      </c>
      <c r="AA213" s="67">
        <v>0</v>
      </c>
      <c r="AB213" s="67">
        <v>0</v>
      </c>
      <c r="AC213" s="67">
        <v>0</v>
      </c>
      <c r="AD213" s="67" t="str">
        <f>'[1]Формат ИПР'!AV201</f>
        <v>нд</v>
      </c>
      <c r="AE213" s="67">
        <f>'[1]Формат ИПР'!AX201</f>
        <v>0</v>
      </c>
      <c r="AF213" s="67">
        <f t="shared" si="73"/>
        <v>0</v>
      </c>
      <c r="AG213" s="67">
        <f t="shared" si="73"/>
        <v>0</v>
      </c>
      <c r="AH213" s="67">
        <f t="shared" si="73"/>
        <v>0</v>
      </c>
      <c r="AI213" s="67">
        <f t="shared" si="73"/>
        <v>0</v>
      </c>
      <c r="AJ213" s="67">
        <f>'[1]Формат ИПР'!AZ201</f>
        <v>0</v>
      </c>
      <c r="AK213" s="58">
        <v>0</v>
      </c>
      <c r="AL213" s="58">
        <v>0</v>
      </c>
      <c r="AM213" s="58">
        <v>0</v>
      </c>
      <c r="AN213" s="58">
        <v>0</v>
      </c>
      <c r="AO213" s="67">
        <f>'[1]Формат ИПР'!BB201</f>
        <v>0</v>
      </c>
      <c r="AP213" s="58">
        <v>0</v>
      </c>
      <c r="AQ213" s="58">
        <v>0</v>
      </c>
      <c r="AR213" s="58">
        <v>0</v>
      </c>
      <c r="AS213" s="58">
        <f t="shared" si="71"/>
        <v>0</v>
      </c>
      <c r="AT213" s="67">
        <f>'[1]Формат ИПР'!BD201</f>
        <v>0</v>
      </c>
      <c r="AU213" s="58">
        <v>0</v>
      </c>
      <c r="AV213" s="58">
        <v>0</v>
      </c>
      <c r="AW213" s="58">
        <v>0</v>
      </c>
      <c r="AX213" s="58">
        <v>0</v>
      </c>
      <c r="AY213" s="67">
        <f>'[1]Формат ИПР'!BF201</f>
        <v>0</v>
      </c>
      <c r="AZ213" s="58">
        <v>0</v>
      </c>
      <c r="BA213" s="58">
        <v>0</v>
      </c>
      <c r="BB213" s="58">
        <v>0</v>
      </c>
      <c r="BC213" s="58">
        <v>0</v>
      </c>
      <c r="BD213" s="17"/>
      <c r="BT213" s="62"/>
    </row>
    <row r="214" spans="1:72" s="60" customFormat="1" ht="18" x14ac:dyDescent="0.35">
      <c r="A214" s="65" t="str">
        <f>'[1]Формат ИПР'!A202</f>
        <v>1.1.6</v>
      </c>
      <c r="B214" s="66" t="str">
        <f>'[1]Формат ИПР'!B202</f>
        <v>Приобретение МФУ Кyocera Ecosyes -1 шт.</v>
      </c>
      <c r="C214" s="65" t="str">
        <f>'[1]Формат ИПР'!C202</f>
        <v>N_Che464_23</v>
      </c>
      <c r="D214" s="67" t="str">
        <f>'[1]Формат ИПР'!X202</f>
        <v>нд</v>
      </c>
      <c r="E214" s="67">
        <f>'[1]Формат ИПР'!Z202</f>
        <v>0</v>
      </c>
      <c r="F214" s="67">
        <f t="shared" si="72"/>
        <v>0</v>
      </c>
      <c r="G214" s="67">
        <f t="shared" si="72"/>
        <v>0</v>
      </c>
      <c r="H214" s="67">
        <f t="shared" si="72"/>
        <v>0</v>
      </c>
      <c r="I214" s="67">
        <f t="shared" si="72"/>
        <v>0</v>
      </c>
      <c r="J214" s="58">
        <f>'[1]Формат ИПР'!AB202</f>
        <v>0</v>
      </c>
      <c r="K214" s="67">
        <v>0</v>
      </c>
      <c r="L214" s="67">
        <v>0</v>
      </c>
      <c r="M214" s="67">
        <v>0</v>
      </c>
      <c r="N214" s="67">
        <v>0</v>
      </c>
      <c r="O214" s="58">
        <f>'[1]Формат ИПР'!AD202</f>
        <v>0</v>
      </c>
      <c r="P214" s="67">
        <v>0</v>
      </c>
      <c r="Q214" s="67">
        <v>0</v>
      </c>
      <c r="R214" s="67">
        <v>0</v>
      </c>
      <c r="S214" s="67">
        <v>0</v>
      </c>
      <c r="T214" s="58">
        <f>'[1]Формат ИПР'!AF202</f>
        <v>0</v>
      </c>
      <c r="U214" s="67">
        <v>0</v>
      </c>
      <c r="V214" s="67">
        <v>0</v>
      </c>
      <c r="W214" s="67">
        <v>0</v>
      </c>
      <c r="X214" s="67">
        <f t="shared" si="70"/>
        <v>0</v>
      </c>
      <c r="Y214" s="67">
        <f>'[1]Формат ИПР'!AH202</f>
        <v>0</v>
      </c>
      <c r="Z214" s="67">
        <v>0</v>
      </c>
      <c r="AA214" s="67">
        <v>0</v>
      </c>
      <c r="AB214" s="67">
        <v>0</v>
      </c>
      <c r="AC214" s="67">
        <v>0</v>
      </c>
      <c r="AD214" s="67" t="str">
        <f>'[1]Формат ИПР'!AV202</f>
        <v>нд</v>
      </c>
      <c r="AE214" s="67">
        <f>'[1]Формат ИПР'!AX202</f>
        <v>0.13091417</v>
      </c>
      <c r="AF214" s="67">
        <f t="shared" si="73"/>
        <v>0</v>
      </c>
      <c r="AG214" s="67">
        <f t="shared" si="73"/>
        <v>0</v>
      </c>
      <c r="AH214" s="67">
        <f t="shared" si="73"/>
        <v>0.13091417</v>
      </c>
      <c r="AI214" s="67">
        <f t="shared" si="73"/>
        <v>0</v>
      </c>
      <c r="AJ214" s="67">
        <f>'[1]Формат ИПР'!AZ202</f>
        <v>0</v>
      </c>
      <c r="AK214" s="58">
        <v>0</v>
      </c>
      <c r="AL214" s="58">
        <v>0</v>
      </c>
      <c r="AM214" s="58">
        <v>0</v>
      </c>
      <c r="AN214" s="58">
        <v>0</v>
      </c>
      <c r="AO214" s="67">
        <f>'[1]Формат ИПР'!BB202</f>
        <v>0</v>
      </c>
      <c r="AP214" s="58">
        <v>0</v>
      </c>
      <c r="AQ214" s="58">
        <v>0</v>
      </c>
      <c r="AR214" s="58">
        <v>0</v>
      </c>
      <c r="AS214" s="58">
        <f t="shared" si="71"/>
        <v>0</v>
      </c>
      <c r="AT214" s="67">
        <f>'[1]Формат ИПР'!BD202</f>
        <v>0.13091417</v>
      </c>
      <c r="AU214" s="58">
        <v>0</v>
      </c>
      <c r="AV214" s="58">
        <v>0</v>
      </c>
      <c r="AW214" s="58">
        <f>AT214</f>
        <v>0.13091417</v>
      </c>
      <c r="AX214" s="58">
        <v>0</v>
      </c>
      <c r="AY214" s="67">
        <f>'[1]Формат ИПР'!BF202</f>
        <v>0</v>
      </c>
      <c r="AZ214" s="58">
        <v>0</v>
      </c>
      <c r="BA214" s="58">
        <v>0</v>
      </c>
      <c r="BB214" s="58">
        <v>0</v>
      </c>
      <c r="BC214" s="58">
        <v>0</v>
      </c>
      <c r="BD214" s="17"/>
      <c r="BT214" s="62"/>
    </row>
    <row r="215" spans="1:72" s="60" customFormat="1" ht="18" x14ac:dyDescent="0.35">
      <c r="A215" s="65" t="str">
        <f>'[1]Формат ИПР'!A203</f>
        <v>1.1.6</v>
      </c>
      <c r="B215" s="66" t="str">
        <f>'[1]Формат ИПР'!B203</f>
        <v>Приобретение Ноутбук  MS1 - 4 шт.</v>
      </c>
      <c r="C215" s="65" t="str">
        <f>'[1]Формат ИПР'!C203</f>
        <v>N_Che465_23</v>
      </c>
      <c r="D215" s="67" t="str">
        <f>'[1]Формат ИПР'!X203</f>
        <v>нд</v>
      </c>
      <c r="E215" s="67">
        <f>'[1]Формат ИПР'!Z203</f>
        <v>0</v>
      </c>
      <c r="F215" s="67">
        <f t="shared" si="72"/>
        <v>0</v>
      </c>
      <c r="G215" s="67">
        <f t="shared" si="72"/>
        <v>0</v>
      </c>
      <c r="H215" s="67">
        <f t="shared" si="72"/>
        <v>0</v>
      </c>
      <c r="I215" s="67">
        <f t="shared" si="72"/>
        <v>0</v>
      </c>
      <c r="J215" s="58">
        <f>'[1]Формат ИПР'!AB203</f>
        <v>0</v>
      </c>
      <c r="K215" s="67">
        <v>0</v>
      </c>
      <c r="L215" s="67">
        <v>0</v>
      </c>
      <c r="M215" s="67">
        <v>0</v>
      </c>
      <c r="N215" s="67">
        <v>0</v>
      </c>
      <c r="O215" s="58">
        <f>'[1]Формат ИПР'!AD203</f>
        <v>0</v>
      </c>
      <c r="P215" s="67">
        <v>0</v>
      </c>
      <c r="Q215" s="67">
        <v>0</v>
      </c>
      <c r="R215" s="67">
        <v>0</v>
      </c>
      <c r="S215" s="67">
        <v>0</v>
      </c>
      <c r="T215" s="58">
        <f>'[1]Формат ИПР'!AF203</f>
        <v>0</v>
      </c>
      <c r="U215" s="67">
        <v>0</v>
      </c>
      <c r="V215" s="67">
        <v>0</v>
      </c>
      <c r="W215" s="67">
        <v>0</v>
      </c>
      <c r="X215" s="67">
        <f t="shared" si="70"/>
        <v>0</v>
      </c>
      <c r="Y215" s="67">
        <f>'[1]Формат ИПР'!AH203</f>
        <v>0</v>
      </c>
      <c r="Z215" s="67">
        <v>0</v>
      </c>
      <c r="AA215" s="67">
        <v>0</v>
      </c>
      <c r="AB215" s="67">
        <v>0</v>
      </c>
      <c r="AC215" s="67">
        <v>0</v>
      </c>
      <c r="AD215" s="67" t="str">
        <f>'[1]Формат ИПР'!AV203</f>
        <v>нд</v>
      </c>
      <c r="AE215" s="67">
        <f>'[1]Формат ИПР'!AX203</f>
        <v>0.56333332000000003</v>
      </c>
      <c r="AF215" s="67">
        <f t="shared" si="73"/>
        <v>0</v>
      </c>
      <c r="AG215" s="67">
        <f t="shared" si="73"/>
        <v>0</v>
      </c>
      <c r="AH215" s="67">
        <f t="shared" si="73"/>
        <v>0.56333332000000003</v>
      </c>
      <c r="AI215" s="67">
        <f t="shared" si="73"/>
        <v>0</v>
      </c>
      <c r="AJ215" s="67">
        <f>'[1]Формат ИПР'!AZ203</f>
        <v>0</v>
      </c>
      <c r="AK215" s="58">
        <v>0</v>
      </c>
      <c r="AL215" s="58">
        <v>0</v>
      </c>
      <c r="AM215" s="58">
        <v>0</v>
      </c>
      <c r="AN215" s="58">
        <v>0</v>
      </c>
      <c r="AO215" s="67">
        <f>'[1]Формат ИПР'!BB203</f>
        <v>0</v>
      </c>
      <c r="AP215" s="58">
        <v>0</v>
      </c>
      <c r="AQ215" s="58">
        <v>0</v>
      </c>
      <c r="AR215" s="58">
        <v>0</v>
      </c>
      <c r="AS215" s="58">
        <f t="shared" si="71"/>
        <v>0</v>
      </c>
      <c r="AT215" s="67">
        <f>'[1]Формат ИПР'!BD203</f>
        <v>0.56333332000000003</v>
      </c>
      <c r="AU215" s="58">
        <v>0</v>
      </c>
      <c r="AV215" s="58">
        <v>0</v>
      </c>
      <c r="AW215" s="58">
        <f t="shared" ref="AW215:AW218" si="74">AT215</f>
        <v>0.56333332000000003</v>
      </c>
      <c r="AX215" s="58">
        <v>0</v>
      </c>
      <c r="AY215" s="67">
        <f>'[1]Формат ИПР'!BF203</f>
        <v>0</v>
      </c>
      <c r="AZ215" s="58">
        <v>0</v>
      </c>
      <c r="BA215" s="58">
        <v>0</v>
      </c>
      <c r="BB215" s="58">
        <v>0</v>
      </c>
      <c r="BC215" s="58">
        <v>0</v>
      </c>
      <c r="BD215" s="17"/>
      <c r="BT215" s="62"/>
    </row>
    <row r="216" spans="1:72" s="60" customFormat="1" ht="18" x14ac:dyDescent="0.35">
      <c r="A216" s="65" t="str">
        <f>'[1]Формат ИПР'!A204</f>
        <v>1.1.6</v>
      </c>
      <c r="B216" s="66" t="str">
        <f>'[1]Формат ИПР'!B204</f>
        <v>Приобретение компьютера для специалистов - 7 шт.</v>
      </c>
      <c r="C216" s="65" t="str">
        <f>'[1]Формат ИПР'!C204</f>
        <v>N_Che466_23</v>
      </c>
      <c r="D216" s="67" t="str">
        <f>'[1]Формат ИПР'!X204</f>
        <v>нд</v>
      </c>
      <c r="E216" s="67">
        <f>'[1]Формат ИПР'!Z204</f>
        <v>0</v>
      </c>
      <c r="F216" s="67">
        <f t="shared" si="72"/>
        <v>0</v>
      </c>
      <c r="G216" s="67">
        <f t="shared" si="72"/>
        <v>0</v>
      </c>
      <c r="H216" s="67">
        <f t="shared" si="72"/>
        <v>0</v>
      </c>
      <c r="I216" s="67">
        <f t="shared" si="72"/>
        <v>0</v>
      </c>
      <c r="J216" s="58">
        <f>'[1]Формат ИПР'!AB204</f>
        <v>0</v>
      </c>
      <c r="K216" s="67">
        <v>0</v>
      </c>
      <c r="L216" s="67">
        <v>0</v>
      </c>
      <c r="M216" s="67">
        <v>0</v>
      </c>
      <c r="N216" s="67">
        <v>0</v>
      </c>
      <c r="O216" s="58">
        <f>'[1]Формат ИПР'!AD204</f>
        <v>0</v>
      </c>
      <c r="P216" s="67">
        <v>0</v>
      </c>
      <c r="Q216" s="67">
        <v>0</v>
      </c>
      <c r="R216" s="67">
        <v>0</v>
      </c>
      <c r="S216" s="67">
        <v>0</v>
      </c>
      <c r="T216" s="58">
        <f>'[1]Формат ИПР'!AF204</f>
        <v>0</v>
      </c>
      <c r="U216" s="67">
        <v>0</v>
      </c>
      <c r="V216" s="67">
        <v>0</v>
      </c>
      <c r="W216" s="67">
        <v>0</v>
      </c>
      <c r="X216" s="67">
        <f t="shared" si="70"/>
        <v>0</v>
      </c>
      <c r="Y216" s="67">
        <f>'[1]Формат ИПР'!AH204</f>
        <v>0</v>
      </c>
      <c r="Z216" s="67">
        <v>0</v>
      </c>
      <c r="AA216" s="67">
        <v>0</v>
      </c>
      <c r="AB216" s="67">
        <v>0</v>
      </c>
      <c r="AC216" s="67">
        <v>0</v>
      </c>
      <c r="AD216" s="67" t="str">
        <f>'[1]Формат ИПР'!AV204</f>
        <v>нд</v>
      </c>
      <c r="AE216" s="67">
        <f>'[1]Формат ИПР'!AX204</f>
        <v>0.90416669000000005</v>
      </c>
      <c r="AF216" s="67">
        <f t="shared" si="73"/>
        <v>0</v>
      </c>
      <c r="AG216" s="67">
        <f t="shared" si="73"/>
        <v>0</v>
      </c>
      <c r="AH216" s="67">
        <f t="shared" si="73"/>
        <v>0.90416669000000005</v>
      </c>
      <c r="AI216" s="67">
        <f t="shared" si="73"/>
        <v>0</v>
      </c>
      <c r="AJ216" s="67">
        <f>'[1]Формат ИПР'!AZ204</f>
        <v>0</v>
      </c>
      <c r="AK216" s="58">
        <v>0</v>
      </c>
      <c r="AL216" s="58">
        <v>0</v>
      </c>
      <c r="AM216" s="58">
        <v>0</v>
      </c>
      <c r="AN216" s="58">
        <v>0</v>
      </c>
      <c r="AO216" s="67">
        <f>'[1]Формат ИПР'!BB204</f>
        <v>0</v>
      </c>
      <c r="AP216" s="58">
        <v>0</v>
      </c>
      <c r="AQ216" s="58">
        <v>0</v>
      </c>
      <c r="AR216" s="58">
        <v>0</v>
      </c>
      <c r="AS216" s="58">
        <f t="shared" si="71"/>
        <v>0</v>
      </c>
      <c r="AT216" s="67">
        <f>'[1]Формат ИПР'!BD204</f>
        <v>0.90416669000000005</v>
      </c>
      <c r="AU216" s="58">
        <v>0</v>
      </c>
      <c r="AV216" s="58">
        <v>0</v>
      </c>
      <c r="AW216" s="58">
        <f t="shared" si="74"/>
        <v>0.90416669000000005</v>
      </c>
      <c r="AX216" s="58">
        <v>0</v>
      </c>
      <c r="AY216" s="67">
        <f>'[1]Формат ИПР'!BF204</f>
        <v>0</v>
      </c>
      <c r="AZ216" s="58">
        <v>0</v>
      </c>
      <c r="BA216" s="58">
        <v>0</v>
      </c>
      <c r="BB216" s="58">
        <v>0</v>
      </c>
      <c r="BC216" s="58">
        <v>0</v>
      </c>
      <c r="BD216" s="17"/>
      <c r="BT216" s="62"/>
    </row>
    <row r="217" spans="1:72" s="60" customFormat="1" ht="18" x14ac:dyDescent="0.35">
      <c r="A217" s="65" t="str">
        <f>'[1]Формат ИПР'!A205</f>
        <v>1.1.6</v>
      </c>
      <c r="B217" s="66" t="str">
        <f>'[1]Формат ИПР'!B205</f>
        <v>Приобретение компьютера DELL - 2 шт.</v>
      </c>
      <c r="C217" s="65" t="str">
        <f>'[1]Формат ИПР'!C205</f>
        <v>N_Che467_23</v>
      </c>
      <c r="D217" s="67" t="str">
        <f>'[1]Формат ИПР'!X205</f>
        <v>нд</v>
      </c>
      <c r="E217" s="67">
        <f>'[1]Формат ИПР'!Z205</f>
        <v>0</v>
      </c>
      <c r="F217" s="67">
        <f t="shared" si="72"/>
        <v>0</v>
      </c>
      <c r="G217" s="67">
        <f t="shared" si="72"/>
        <v>0</v>
      </c>
      <c r="H217" s="67">
        <f t="shared" si="72"/>
        <v>0</v>
      </c>
      <c r="I217" s="67">
        <f t="shared" si="72"/>
        <v>0</v>
      </c>
      <c r="J217" s="58">
        <f>'[1]Формат ИПР'!AB205</f>
        <v>0</v>
      </c>
      <c r="K217" s="67">
        <v>0</v>
      </c>
      <c r="L217" s="67">
        <v>0</v>
      </c>
      <c r="M217" s="67">
        <v>0</v>
      </c>
      <c r="N217" s="67">
        <v>0</v>
      </c>
      <c r="O217" s="58">
        <f>'[1]Формат ИПР'!AD205</f>
        <v>0</v>
      </c>
      <c r="P217" s="67">
        <v>0</v>
      </c>
      <c r="Q217" s="67">
        <v>0</v>
      </c>
      <c r="R217" s="67">
        <v>0</v>
      </c>
      <c r="S217" s="67">
        <v>0</v>
      </c>
      <c r="T217" s="58">
        <f>'[1]Формат ИПР'!AF205</f>
        <v>0</v>
      </c>
      <c r="U217" s="67">
        <v>0</v>
      </c>
      <c r="V217" s="67">
        <v>0</v>
      </c>
      <c r="W217" s="67">
        <v>0</v>
      </c>
      <c r="X217" s="67">
        <f t="shared" si="70"/>
        <v>0</v>
      </c>
      <c r="Y217" s="67">
        <f>'[1]Формат ИПР'!AH205</f>
        <v>0</v>
      </c>
      <c r="Z217" s="67">
        <v>0</v>
      </c>
      <c r="AA217" s="67">
        <v>0</v>
      </c>
      <c r="AB217" s="67">
        <v>0</v>
      </c>
      <c r="AC217" s="67">
        <v>0</v>
      </c>
      <c r="AD217" s="67" t="str">
        <f>'[1]Формат ИПР'!AV205</f>
        <v>нд</v>
      </c>
      <c r="AE217" s="67">
        <f>'[1]Формат ИПР'!AX205</f>
        <v>0.48236783999999999</v>
      </c>
      <c r="AF217" s="67">
        <f t="shared" si="73"/>
        <v>0</v>
      </c>
      <c r="AG217" s="67">
        <f t="shared" si="73"/>
        <v>0</v>
      </c>
      <c r="AH217" s="67">
        <f t="shared" si="73"/>
        <v>0.48236783999999999</v>
      </c>
      <c r="AI217" s="67">
        <f t="shared" si="73"/>
        <v>0</v>
      </c>
      <c r="AJ217" s="67">
        <f>'[1]Формат ИПР'!AZ205</f>
        <v>0</v>
      </c>
      <c r="AK217" s="58">
        <v>0</v>
      </c>
      <c r="AL217" s="58">
        <v>0</v>
      </c>
      <c r="AM217" s="58">
        <v>0</v>
      </c>
      <c r="AN217" s="58">
        <v>0</v>
      </c>
      <c r="AO217" s="67">
        <f>'[1]Формат ИПР'!BB205</f>
        <v>0</v>
      </c>
      <c r="AP217" s="58">
        <v>0</v>
      </c>
      <c r="AQ217" s="58">
        <v>0</v>
      </c>
      <c r="AR217" s="58">
        <v>0</v>
      </c>
      <c r="AS217" s="58">
        <f t="shared" si="71"/>
        <v>0</v>
      </c>
      <c r="AT217" s="67">
        <f>'[1]Формат ИПР'!BD205</f>
        <v>0.48236783999999999</v>
      </c>
      <c r="AU217" s="58">
        <v>0</v>
      </c>
      <c r="AV217" s="58">
        <v>0</v>
      </c>
      <c r="AW217" s="58">
        <f t="shared" si="74"/>
        <v>0.48236783999999999</v>
      </c>
      <c r="AX217" s="58">
        <v>0</v>
      </c>
      <c r="AY217" s="67">
        <f>'[1]Формат ИПР'!BF205</f>
        <v>0</v>
      </c>
      <c r="AZ217" s="58">
        <v>0</v>
      </c>
      <c r="BA217" s="58">
        <v>0</v>
      </c>
      <c r="BB217" s="58">
        <v>0</v>
      </c>
      <c r="BC217" s="58">
        <v>0</v>
      </c>
      <c r="BD217" s="17"/>
      <c r="BT217" s="62"/>
    </row>
    <row r="218" spans="1:72" s="60" customFormat="1" ht="18" x14ac:dyDescent="0.35">
      <c r="A218" s="65" t="str">
        <f>'[1]Формат ИПР'!A206</f>
        <v>1.1.6</v>
      </c>
      <c r="B218" s="66" t="str">
        <f>'[1]Формат ИПР'!B206</f>
        <v>Приобретение котла отопительного  - 2 шт.</v>
      </c>
      <c r="C218" s="65" t="str">
        <f>'[1]Формат ИПР'!C206</f>
        <v>N_Che468_23</v>
      </c>
      <c r="D218" s="67" t="str">
        <f>'[1]Формат ИПР'!X206</f>
        <v>нд</v>
      </c>
      <c r="E218" s="67">
        <f>'[1]Формат ИПР'!Z206</f>
        <v>0</v>
      </c>
      <c r="F218" s="67">
        <f t="shared" si="72"/>
        <v>0</v>
      </c>
      <c r="G218" s="67">
        <f t="shared" si="72"/>
        <v>0</v>
      </c>
      <c r="H218" s="67">
        <f t="shared" si="72"/>
        <v>0</v>
      </c>
      <c r="I218" s="67">
        <f t="shared" si="72"/>
        <v>0</v>
      </c>
      <c r="J218" s="58">
        <f>'[1]Формат ИПР'!AB206</f>
        <v>0</v>
      </c>
      <c r="K218" s="67">
        <v>0</v>
      </c>
      <c r="L218" s="67">
        <v>0</v>
      </c>
      <c r="M218" s="67">
        <v>0</v>
      </c>
      <c r="N218" s="67">
        <v>0</v>
      </c>
      <c r="O218" s="58">
        <f>'[1]Формат ИПР'!AD206</f>
        <v>0</v>
      </c>
      <c r="P218" s="67">
        <v>0</v>
      </c>
      <c r="Q218" s="67">
        <v>0</v>
      </c>
      <c r="R218" s="67">
        <v>0</v>
      </c>
      <c r="S218" s="67">
        <v>0</v>
      </c>
      <c r="T218" s="58">
        <f>'[1]Формат ИПР'!AF206</f>
        <v>0</v>
      </c>
      <c r="U218" s="67">
        <v>0</v>
      </c>
      <c r="V218" s="67">
        <v>0</v>
      </c>
      <c r="W218" s="67">
        <v>0</v>
      </c>
      <c r="X218" s="67">
        <f t="shared" si="70"/>
        <v>0</v>
      </c>
      <c r="Y218" s="67">
        <f>'[1]Формат ИПР'!AH206</f>
        <v>0</v>
      </c>
      <c r="Z218" s="67">
        <v>0</v>
      </c>
      <c r="AA218" s="67">
        <v>0</v>
      </c>
      <c r="AB218" s="67">
        <v>0</v>
      </c>
      <c r="AC218" s="67">
        <v>0</v>
      </c>
      <c r="AD218" s="67" t="str">
        <f>'[1]Формат ИПР'!AV206</f>
        <v>нд</v>
      </c>
      <c r="AE218" s="67">
        <f>'[1]Формат ИПР'!AX206</f>
        <v>1.3744444600000001</v>
      </c>
      <c r="AF218" s="67">
        <f t="shared" si="73"/>
        <v>0</v>
      </c>
      <c r="AG218" s="67">
        <f t="shared" si="73"/>
        <v>0</v>
      </c>
      <c r="AH218" s="67">
        <f t="shared" si="73"/>
        <v>1.3744444600000001</v>
      </c>
      <c r="AI218" s="67">
        <f t="shared" si="73"/>
        <v>0</v>
      </c>
      <c r="AJ218" s="67">
        <f>'[1]Формат ИПР'!AZ206</f>
        <v>0</v>
      </c>
      <c r="AK218" s="58">
        <v>0</v>
      </c>
      <c r="AL218" s="58">
        <v>0</v>
      </c>
      <c r="AM218" s="58">
        <v>0</v>
      </c>
      <c r="AN218" s="58">
        <v>0</v>
      </c>
      <c r="AO218" s="67">
        <f>'[1]Формат ИПР'!BB206</f>
        <v>0</v>
      </c>
      <c r="AP218" s="58">
        <v>0</v>
      </c>
      <c r="AQ218" s="58">
        <v>0</v>
      </c>
      <c r="AR218" s="58">
        <v>0</v>
      </c>
      <c r="AS218" s="58">
        <f t="shared" si="71"/>
        <v>0</v>
      </c>
      <c r="AT218" s="67">
        <f>'[1]Формат ИПР'!BD206</f>
        <v>1.3744444600000001</v>
      </c>
      <c r="AU218" s="58">
        <v>0</v>
      </c>
      <c r="AV218" s="58">
        <v>0</v>
      </c>
      <c r="AW218" s="58">
        <f t="shared" si="74"/>
        <v>1.3744444600000001</v>
      </c>
      <c r="AX218" s="58">
        <v>0</v>
      </c>
      <c r="AY218" s="67">
        <f>'[1]Формат ИПР'!BF206</f>
        <v>0</v>
      </c>
      <c r="AZ218" s="58">
        <v>0</v>
      </c>
      <c r="BA218" s="58">
        <v>0</v>
      </c>
      <c r="BB218" s="58">
        <v>0</v>
      </c>
      <c r="BC218" s="58">
        <v>0</v>
      </c>
      <c r="BD218" s="17"/>
      <c r="BT218" s="62"/>
    </row>
    <row r="219" spans="1:72" s="60" customFormat="1" ht="31.2" x14ac:dyDescent="0.35">
      <c r="A219" s="65" t="str">
        <f>'[1]Формат ИПР'!A207</f>
        <v>1.1.6</v>
      </c>
      <c r="B219" s="66" t="str">
        <f>'[1]Формат ИПР'!B207</f>
        <v>Приобретение  устройства Сириус -3-ЛВ-05-00-АО-К404-41 - 3 шт.</v>
      </c>
      <c r="C219" s="65" t="str">
        <f>'[1]Формат ИПР'!C207</f>
        <v>N_Che469_23</v>
      </c>
      <c r="D219" s="67" t="str">
        <f>'[1]Формат ИПР'!X207</f>
        <v>нд</v>
      </c>
      <c r="E219" s="67">
        <f>'[1]Формат ИПР'!Z207</f>
        <v>2.7467999999999999</v>
      </c>
      <c r="F219" s="67">
        <f t="shared" si="72"/>
        <v>0</v>
      </c>
      <c r="G219" s="67">
        <f t="shared" si="72"/>
        <v>0</v>
      </c>
      <c r="H219" s="67">
        <f t="shared" si="72"/>
        <v>2.7467999999999999</v>
      </c>
      <c r="I219" s="67">
        <f t="shared" si="72"/>
        <v>0</v>
      </c>
      <c r="J219" s="58">
        <f>'[1]Формат ИПР'!AB207</f>
        <v>0</v>
      </c>
      <c r="K219" s="67">
        <v>0</v>
      </c>
      <c r="L219" s="67">
        <v>0</v>
      </c>
      <c r="M219" s="67">
        <v>0</v>
      </c>
      <c r="N219" s="67">
        <v>0</v>
      </c>
      <c r="O219" s="58">
        <f>'[1]Формат ИПР'!AD207</f>
        <v>0</v>
      </c>
      <c r="P219" s="67">
        <v>0</v>
      </c>
      <c r="Q219" s="67">
        <v>0</v>
      </c>
      <c r="R219" s="67">
        <v>0</v>
      </c>
      <c r="S219" s="67">
        <v>0</v>
      </c>
      <c r="T219" s="58">
        <f>'[1]Формат ИПР'!AF207</f>
        <v>2.7467999999999999</v>
      </c>
      <c r="U219" s="67">
        <v>0</v>
      </c>
      <c r="V219" s="67">
        <v>0</v>
      </c>
      <c r="W219" s="67">
        <v>2.7467999999999999</v>
      </c>
      <c r="X219" s="67">
        <f t="shared" si="70"/>
        <v>0</v>
      </c>
      <c r="Y219" s="67">
        <f>'[1]Формат ИПР'!AH207</f>
        <v>0</v>
      </c>
      <c r="Z219" s="67">
        <v>0</v>
      </c>
      <c r="AA219" s="67">
        <v>0</v>
      </c>
      <c r="AB219" s="67">
        <v>0</v>
      </c>
      <c r="AC219" s="67">
        <v>0</v>
      </c>
      <c r="AD219" s="67" t="str">
        <f>'[1]Формат ИПР'!AV207</f>
        <v>нд</v>
      </c>
      <c r="AE219" s="67">
        <f>'[1]Формат ИПР'!AX207</f>
        <v>0</v>
      </c>
      <c r="AF219" s="67">
        <f t="shared" si="73"/>
        <v>0</v>
      </c>
      <c r="AG219" s="67">
        <f t="shared" si="73"/>
        <v>0</v>
      </c>
      <c r="AH219" s="67">
        <f t="shared" si="73"/>
        <v>0</v>
      </c>
      <c r="AI219" s="67">
        <f t="shared" si="73"/>
        <v>0</v>
      </c>
      <c r="AJ219" s="67">
        <f>'[1]Формат ИПР'!AZ207</f>
        <v>0</v>
      </c>
      <c r="AK219" s="58">
        <v>0</v>
      </c>
      <c r="AL219" s="58">
        <v>0</v>
      </c>
      <c r="AM219" s="58">
        <v>0</v>
      </c>
      <c r="AN219" s="58">
        <v>0</v>
      </c>
      <c r="AO219" s="67">
        <f>'[1]Формат ИПР'!BB207</f>
        <v>0</v>
      </c>
      <c r="AP219" s="58">
        <v>0</v>
      </c>
      <c r="AQ219" s="58">
        <v>0</v>
      </c>
      <c r="AR219" s="58">
        <v>0</v>
      </c>
      <c r="AS219" s="58">
        <f t="shared" si="71"/>
        <v>0</v>
      </c>
      <c r="AT219" s="67">
        <f>'[1]Формат ИПР'!BD207</f>
        <v>0</v>
      </c>
      <c r="AU219" s="58">
        <v>0</v>
      </c>
      <c r="AV219" s="58">
        <v>0</v>
      </c>
      <c r="AW219" s="58">
        <v>0</v>
      </c>
      <c r="AX219" s="58">
        <v>0</v>
      </c>
      <c r="AY219" s="67">
        <f>'[1]Формат ИПР'!BF207</f>
        <v>0</v>
      </c>
      <c r="AZ219" s="58">
        <v>0</v>
      </c>
      <c r="BA219" s="58">
        <v>0</v>
      </c>
      <c r="BB219" s="58">
        <v>0</v>
      </c>
      <c r="BC219" s="58">
        <v>0</v>
      </c>
      <c r="BD219" s="17"/>
      <c r="BT219" s="62"/>
    </row>
    <row r="220" spans="1:72" s="60" customFormat="1" ht="31.2" x14ac:dyDescent="0.35">
      <c r="A220" s="65" t="str">
        <f>'[1]Формат ИПР'!A208</f>
        <v>1.1.6</v>
      </c>
      <c r="B220" s="66" t="str">
        <f>'[1]Формат ИПР'!B208</f>
        <v>Приобретение оборудования, требующего монтажа для обслуживания сетей, прочее оборудование</v>
      </c>
      <c r="C220" s="65" t="str">
        <f>'[1]Формат ИПР'!C208</f>
        <v>G_Che2_16</v>
      </c>
      <c r="D220" s="67" t="str">
        <f>'[1]Формат ИПР'!X208</f>
        <v>нд</v>
      </c>
      <c r="E220" s="67">
        <f>'[1]Формат ИПР'!Z208</f>
        <v>4.8959999999999999</v>
      </c>
      <c r="F220" s="67">
        <f t="shared" si="72"/>
        <v>0</v>
      </c>
      <c r="G220" s="67">
        <f t="shared" si="72"/>
        <v>0</v>
      </c>
      <c r="H220" s="67">
        <f t="shared" si="72"/>
        <v>4.8959999999999999</v>
      </c>
      <c r="I220" s="67">
        <f t="shared" si="72"/>
        <v>0</v>
      </c>
      <c r="J220" s="58">
        <f>'[1]Формат ИПР'!AB208</f>
        <v>0</v>
      </c>
      <c r="K220" s="67">
        <v>0</v>
      </c>
      <c r="L220" s="67">
        <v>0</v>
      </c>
      <c r="M220" s="67">
        <v>0</v>
      </c>
      <c r="N220" s="67">
        <v>0</v>
      </c>
      <c r="O220" s="58">
        <f>'[1]Формат ИПР'!AD208</f>
        <v>0</v>
      </c>
      <c r="P220" s="67">
        <v>0</v>
      </c>
      <c r="Q220" s="67">
        <v>0</v>
      </c>
      <c r="R220" s="67">
        <v>0</v>
      </c>
      <c r="S220" s="67">
        <v>0</v>
      </c>
      <c r="T220" s="58">
        <f>'[1]Формат ИПР'!AF208</f>
        <v>4.8959999999999999</v>
      </c>
      <c r="U220" s="67">
        <v>0</v>
      </c>
      <c r="V220" s="67">
        <v>0</v>
      </c>
      <c r="W220" s="67">
        <v>4.8959999999999999</v>
      </c>
      <c r="X220" s="67">
        <f t="shared" si="70"/>
        <v>0</v>
      </c>
      <c r="Y220" s="67">
        <f>'[1]Формат ИПР'!AH208</f>
        <v>0</v>
      </c>
      <c r="Z220" s="67">
        <v>0</v>
      </c>
      <c r="AA220" s="67">
        <v>0</v>
      </c>
      <c r="AB220" s="67">
        <v>0</v>
      </c>
      <c r="AC220" s="67">
        <v>0</v>
      </c>
      <c r="AD220" s="67" t="str">
        <f>'[1]Формат ИПР'!AV208</f>
        <v>нд</v>
      </c>
      <c r="AE220" s="67">
        <f>'[1]Формат ИПР'!AX208</f>
        <v>50.942560499999999</v>
      </c>
      <c r="AF220" s="67">
        <f t="shared" si="73"/>
        <v>0</v>
      </c>
      <c r="AG220" s="67">
        <f t="shared" si="73"/>
        <v>0</v>
      </c>
      <c r="AH220" s="67">
        <f t="shared" si="73"/>
        <v>50.942560499999999</v>
      </c>
      <c r="AI220" s="67">
        <f t="shared" si="73"/>
        <v>0</v>
      </c>
      <c r="AJ220" s="67">
        <f>'[1]Формат ИПР'!AZ208</f>
        <v>0</v>
      </c>
      <c r="AK220" s="58">
        <v>0</v>
      </c>
      <c r="AL220" s="58">
        <v>0</v>
      </c>
      <c r="AM220" s="58">
        <v>0</v>
      </c>
      <c r="AN220" s="58">
        <v>0</v>
      </c>
      <c r="AO220" s="67">
        <f>'[1]Формат ИПР'!BB208</f>
        <v>0.84405450000000004</v>
      </c>
      <c r="AP220" s="58">
        <v>0</v>
      </c>
      <c r="AQ220" s="58">
        <v>0</v>
      </c>
      <c r="AR220" s="58">
        <v>0.84405450000000004</v>
      </c>
      <c r="AS220" s="58">
        <v>0</v>
      </c>
      <c r="AT220" s="67">
        <f>'[1]Формат ИПР'!BD208</f>
        <v>50.098506</v>
      </c>
      <c r="AU220" s="58">
        <v>0</v>
      </c>
      <c r="AV220" s="58">
        <v>0</v>
      </c>
      <c r="AW220" s="58">
        <v>50.098506</v>
      </c>
      <c r="AX220" s="58">
        <f>AT220-AU220-AV220-AW220</f>
        <v>0</v>
      </c>
      <c r="AY220" s="67">
        <f>'[1]Формат ИПР'!BF208</f>
        <v>0</v>
      </c>
      <c r="AZ220" s="58">
        <v>0</v>
      </c>
      <c r="BA220" s="58">
        <v>0</v>
      </c>
      <c r="BB220" s="58">
        <v>0</v>
      </c>
      <c r="BC220" s="58">
        <v>0</v>
      </c>
      <c r="BD220" s="17"/>
      <c r="BT220" s="62"/>
    </row>
    <row r="221" spans="1:72" s="60" customFormat="1" ht="31.2" x14ac:dyDescent="0.35">
      <c r="A221" s="65" t="s">
        <v>178</v>
      </c>
      <c r="B221" s="66" t="s">
        <v>179</v>
      </c>
      <c r="C221" s="70" t="s">
        <v>74</v>
      </c>
      <c r="D221" s="67">
        <v>0</v>
      </c>
      <c r="E221" s="67">
        <v>0</v>
      </c>
      <c r="F221" s="67">
        <v>0</v>
      </c>
      <c r="G221" s="67">
        <v>0</v>
      </c>
      <c r="H221" s="67">
        <v>0</v>
      </c>
      <c r="I221" s="67">
        <v>0</v>
      </c>
      <c r="J221" s="67">
        <v>0</v>
      </c>
      <c r="K221" s="67">
        <v>0</v>
      </c>
      <c r="L221" s="67">
        <v>0</v>
      </c>
      <c r="M221" s="67">
        <v>0</v>
      </c>
      <c r="N221" s="67">
        <v>0</v>
      </c>
      <c r="O221" s="67">
        <v>0</v>
      </c>
      <c r="P221" s="67">
        <v>0</v>
      </c>
      <c r="Q221" s="67">
        <v>0</v>
      </c>
      <c r="R221" s="67">
        <v>0</v>
      </c>
      <c r="S221" s="67">
        <v>0</v>
      </c>
      <c r="T221" s="67">
        <v>0</v>
      </c>
      <c r="U221" s="67">
        <v>0</v>
      </c>
      <c r="V221" s="67">
        <v>0</v>
      </c>
      <c r="W221" s="67">
        <v>0</v>
      </c>
      <c r="X221" s="67">
        <v>0</v>
      </c>
      <c r="Y221" s="67">
        <v>0</v>
      </c>
      <c r="Z221" s="67">
        <v>0</v>
      </c>
      <c r="AA221" s="67">
        <v>0</v>
      </c>
      <c r="AB221" s="67">
        <v>0</v>
      </c>
      <c r="AC221" s="67">
        <v>0</v>
      </c>
      <c r="AD221" s="67">
        <v>0</v>
      </c>
      <c r="AE221" s="67">
        <v>0</v>
      </c>
      <c r="AF221" s="67">
        <v>0</v>
      </c>
      <c r="AG221" s="67">
        <v>0</v>
      </c>
      <c r="AH221" s="67">
        <v>0</v>
      </c>
      <c r="AI221" s="67">
        <v>0</v>
      </c>
      <c r="AJ221" s="67">
        <v>0</v>
      </c>
      <c r="AK221" s="67">
        <v>0</v>
      </c>
      <c r="AL221" s="67">
        <v>0</v>
      </c>
      <c r="AM221" s="67">
        <v>0</v>
      </c>
      <c r="AN221" s="67">
        <v>0</v>
      </c>
      <c r="AO221" s="67">
        <v>0</v>
      </c>
      <c r="AP221" s="67">
        <v>0</v>
      </c>
      <c r="AQ221" s="67">
        <v>0</v>
      </c>
      <c r="AR221" s="67">
        <v>0</v>
      </c>
      <c r="AS221" s="67">
        <v>0</v>
      </c>
      <c r="AT221" s="67">
        <v>0</v>
      </c>
      <c r="AU221" s="67">
        <v>0</v>
      </c>
      <c r="AV221" s="67">
        <v>0</v>
      </c>
      <c r="AW221" s="67">
        <v>0</v>
      </c>
      <c r="AX221" s="67">
        <v>0</v>
      </c>
      <c r="AY221" s="67">
        <v>0</v>
      </c>
      <c r="AZ221" s="67">
        <v>0</v>
      </c>
      <c r="BA221" s="67">
        <v>0</v>
      </c>
      <c r="BB221" s="67">
        <v>0</v>
      </c>
      <c r="BC221" s="67">
        <v>0</v>
      </c>
      <c r="BD221" s="17"/>
      <c r="BT221" s="62"/>
    </row>
    <row r="222" spans="1:72" s="60" customFormat="1" ht="31.2" x14ac:dyDescent="0.35">
      <c r="A222" s="65" t="s">
        <v>180</v>
      </c>
      <c r="B222" s="66" t="s">
        <v>181</v>
      </c>
      <c r="C222" s="70" t="s">
        <v>74</v>
      </c>
      <c r="D222" s="67">
        <v>0</v>
      </c>
      <c r="E222" s="67">
        <v>0</v>
      </c>
      <c r="F222" s="67">
        <v>0</v>
      </c>
      <c r="G222" s="67">
        <v>0</v>
      </c>
      <c r="H222" s="67">
        <v>0</v>
      </c>
      <c r="I222" s="67">
        <v>0</v>
      </c>
      <c r="J222" s="67">
        <v>0</v>
      </c>
      <c r="K222" s="67">
        <v>0</v>
      </c>
      <c r="L222" s="67">
        <v>0</v>
      </c>
      <c r="M222" s="67">
        <v>0</v>
      </c>
      <c r="N222" s="67">
        <v>0</v>
      </c>
      <c r="O222" s="67">
        <v>0</v>
      </c>
      <c r="P222" s="67">
        <v>0</v>
      </c>
      <c r="Q222" s="67">
        <v>0</v>
      </c>
      <c r="R222" s="67">
        <v>0</v>
      </c>
      <c r="S222" s="67">
        <v>0</v>
      </c>
      <c r="T222" s="67">
        <v>0</v>
      </c>
      <c r="U222" s="67">
        <v>0</v>
      </c>
      <c r="V222" s="67">
        <v>0</v>
      </c>
      <c r="W222" s="67">
        <v>0</v>
      </c>
      <c r="X222" s="67">
        <v>0</v>
      </c>
      <c r="Y222" s="67">
        <v>0</v>
      </c>
      <c r="Z222" s="67">
        <v>0</v>
      </c>
      <c r="AA222" s="67">
        <v>0</v>
      </c>
      <c r="AB222" s="67">
        <v>0</v>
      </c>
      <c r="AC222" s="67">
        <v>0</v>
      </c>
      <c r="AD222" s="67">
        <v>0</v>
      </c>
      <c r="AE222" s="67">
        <v>0</v>
      </c>
      <c r="AF222" s="67">
        <v>0</v>
      </c>
      <c r="AG222" s="67">
        <v>0</v>
      </c>
      <c r="AH222" s="67">
        <v>0</v>
      </c>
      <c r="AI222" s="67">
        <v>0</v>
      </c>
      <c r="AJ222" s="67">
        <v>0</v>
      </c>
      <c r="AK222" s="67">
        <v>0</v>
      </c>
      <c r="AL222" s="67">
        <v>0</v>
      </c>
      <c r="AM222" s="67">
        <v>0</v>
      </c>
      <c r="AN222" s="67">
        <v>0</v>
      </c>
      <c r="AO222" s="67">
        <v>0</v>
      </c>
      <c r="AP222" s="67">
        <v>0</v>
      </c>
      <c r="AQ222" s="67">
        <v>0</v>
      </c>
      <c r="AR222" s="67">
        <v>0</v>
      </c>
      <c r="AS222" s="67">
        <v>0</v>
      </c>
      <c r="AT222" s="67">
        <v>0</v>
      </c>
      <c r="AU222" s="67">
        <v>0</v>
      </c>
      <c r="AV222" s="67">
        <v>0</v>
      </c>
      <c r="AW222" s="67">
        <v>0</v>
      </c>
      <c r="AX222" s="67">
        <v>0</v>
      </c>
      <c r="AY222" s="67">
        <v>0</v>
      </c>
      <c r="AZ222" s="67">
        <v>0</v>
      </c>
      <c r="BA222" s="67">
        <v>0</v>
      </c>
      <c r="BB222" s="67">
        <v>0</v>
      </c>
      <c r="BC222" s="67">
        <v>0</v>
      </c>
      <c r="BD222" s="17"/>
      <c r="BT222" s="62"/>
    </row>
    <row r="223" spans="1:72" s="60" customFormat="1" ht="62.4" x14ac:dyDescent="0.35">
      <c r="A223" s="65" t="s">
        <v>182</v>
      </c>
      <c r="B223" s="66" t="s">
        <v>183</v>
      </c>
      <c r="C223" s="70" t="s">
        <v>74</v>
      </c>
      <c r="D223" s="67">
        <v>0</v>
      </c>
      <c r="E223" s="67">
        <v>0</v>
      </c>
      <c r="F223" s="67">
        <v>0</v>
      </c>
      <c r="G223" s="67">
        <v>0</v>
      </c>
      <c r="H223" s="67">
        <v>0</v>
      </c>
      <c r="I223" s="67">
        <v>0</v>
      </c>
      <c r="J223" s="67">
        <v>0</v>
      </c>
      <c r="K223" s="67">
        <v>0</v>
      </c>
      <c r="L223" s="67">
        <v>0</v>
      </c>
      <c r="M223" s="67">
        <v>0</v>
      </c>
      <c r="N223" s="67">
        <v>0</v>
      </c>
      <c r="O223" s="67">
        <v>0</v>
      </c>
      <c r="P223" s="67">
        <v>0</v>
      </c>
      <c r="Q223" s="67">
        <v>0</v>
      </c>
      <c r="R223" s="67">
        <v>0</v>
      </c>
      <c r="S223" s="67">
        <v>0</v>
      </c>
      <c r="T223" s="67">
        <v>0</v>
      </c>
      <c r="U223" s="67">
        <v>0</v>
      </c>
      <c r="V223" s="67">
        <v>0</v>
      </c>
      <c r="W223" s="67">
        <v>0</v>
      </c>
      <c r="X223" s="67">
        <v>0</v>
      </c>
      <c r="Y223" s="67">
        <v>0</v>
      </c>
      <c r="Z223" s="67">
        <v>0</v>
      </c>
      <c r="AA223" s="67">
        <v>0</v>
      </c>
      <c r="AB223" s="67">
        <v>0</v>
      </c>
      <c r="AC223" s="67">
        <v>0</v>
      </c>
      <c r="AD223" s="67">
        <v>0</v>
      </c>
      <c r="AE223" s="67">
        <v>0</v>
      </c>
      <c r="AF223" s="67">
        <v>0</v>
      </c>
      <c r="AG223" s="67">
        <v>0</v>
      </c>
      <c r="AH223" s="67">
        <v>0</v>
      </c>
      <c r="AI223" s="67">
        <v>0</v>
      </c>
      <c r="AJ223" s="67">
        <v>0</v>
      </c>
      <c r="AK223" s="67">
        <v>0</v>
      </c>
      <c r="AL223" s="67">
        <v>0</v>
      </c>
      <c r="AM223" s="67">
        <v>0</v>
      </c>
      <c r="AN223" s="67">
        <v>0</v>
      </c>
      <c r="AO223" s="67">
        <v>0</v>
      </c>
      <c r="AP223" s="67">
        <v>0</v>
      </c>
      <c r="AQ223" s="67">
        <v>0</v>
      </c>
      <c r="AR223" s="67">
        <v>0</v>
      </c>
      <c r="AS223" s="67">
        <v>0</v>
      </c>
      <c r="AT223" s="67">
        <v>0</v>
      </c>
      <c r="AU223" s="67">
        <v>0</v>
      </c>
      <c r="AV223" s="67">
        <v>0</v>
      </c>
      <c r="AW223" s="67">
        <v>0</v>
      </c>
      <c r="AX223" s="67">
        <v>0</v>
      </c>
      <c r="AY223" s="67">
        <v>0</v>
      </c>
      <c r="AZ223" s="67">
        <v>0</v>
      </c>
      <c r="BA223" s="67">
        <v>0</v>
      </c>
      <c r="BB223" s="67">
        <v>0</v>
      </c>
      <c r="BC223" s="67">
        <v>0</v>
      </c>
      <c r="BD223" s="17"/>
      <c r="BT223" s="62"/>
    </row>
    <row r="224" spans="1:72" s="60" customFormat="1" ht="31.2" x14ac:dyDescent="0.35">
      <c r="A224" s="65" t="s">
        <v>184</v>
      </c>
      <c r="B224" s="66" t="s">
        <v>185</v>
      </c>
      <c r="C224" s="70" t="s">
        <v>74</v>
      </c>
      <c r="D224" s="67">
        <v>0</v>
      </c>
      <c r="E224" s="67">
        <v>0</v>
      </c>
      <c r="F224" s="67">
        <v>0</v>
      </c>
      <c r="G224" s="67">
        <v>0</v>
      </c>
      <c r="H224" s="67">
        <v>0</v>
      </c>
      <c r="I224" s="67">
        <v>0</v>
      </c>
      <c r="J224" s="67">
        <v>0</v>
      </c>
      <c r="K224" s="67">
        <v>0</v>
      </c>
      <c r="L224" s="67">
        <v>0</v>
      </c>
      <c r="M224" s="67">
        <v>0</v>
      </c>
      <c r="N224" s="67">
        <v>0</v>
      </c>
      <c r="O224" s="67">
        <v>0</v>
      </c>
      <c r="P224" s="67">
        <v>0</v>
      </c>
      <c r="Q224" s="67">
        <v>0</v>
      </c>
      <c r="R224" s="67">
        <v>0</v>
      </c>
      <c r="S224" s="67">
        <v>0</v>
      </c>
      <c r="T224" s="67">
        <v>0</v>
      </c>
      <c r="U224" s="67">
        <v>0</v>
      </c>
      <c r="V224" s="67">
        <v>0</v>
      </c>
      <c r="W224" s="67">
        <v>0</v>
      </c>
      <c r="X224" s="67">
        <v>0</v>
      </c>
      <c r="Y224" s="67">
        <v>0</v>
      </c>
      <c r="Z224" s="67">
        <v>0</v>
      </c>
      <c r="AA224" s="67">
        <v>0</v>
      </c>
      <c r="AB224" s="67">
        <v>0</v>
      </c>
      <c r="AC224" s="67">
        <v>0</v>
      </c>
      <c r="AD224" s="67">
        <v>0</v>
      </c>
      <c r="AE224" s="67">
        <v>0</v>
      </c>
      <c r="AF224" s="67">
        <v>0</v>
      </c>
      <c r="AG224" s="67">
        <v>0</v>
      </c>
      <c r="AH224" s="67">
        <v>0</v>
      </c>
      <c r="AI224" s="67">
        <v>0</v>
      </c>
      <c r="AJ224" s="67">
        <v>0</v>
      </c>
      <c r="AK224" s="67">
        <v>0</v>
      </c>
      <c r="AL224" s="67">
        <v>0</v>
      </c>
      <c r="AM224" s="67">
        <v>0</v>
      </c>
      <c r="AN224" s="67">
        <v>0</v>
      </c>
      <c r="AO224" s="67">
        <v>0</v>
      </c>
      <c r="AP224" s="67">
        <v>0</v>
      </c>
      <c r="AQ224" s="67">
        <v>0</v>
      </c>
      <c r="AR224" s="67">
        <v>0</v>
      </c>
      <c r="AS224" s="67">
        <v>0</v>
      </c>
      <c r="AT224" s="67">
        <v>0</v>
      </c>
      <c r="AU224" s="67">
        <v>0</v>
      </c>
      <c r="AV224" s="67">
        <v>0</v>
      </c>
      <c r="AW224" s="67">
        <v>0</v>
      </c>
      <c r="AX224" s="67">
        <v>0</v>
      </c>
      <c r="AY224" s="67">
        <v>0</v>
      </c>
      <c r="AZ224" s="67">
        <v>0</v>
      </c>
      <c r="BA224" s="67">
        <v>0</v>
      </c>
      <c r="BB224" s="67">
        <v>0</v>
      </c>
      <c r="BC224" s="67">
        <v>0</v>
      </c>
      <c r="BD224" s="17"/>
      <c r="BT224" s="62"/>
    </row>
    <row r="225" spans="1:72" s="60" customFormat="1" ht="31.2" x14ac:dyDescent="0.35">
      <c r="A225" s="65" t="s">
        <v>186</v>
      </c>
      <c r="B225" s="66" t="s">
        <v>185</v>
      </c>
      <c r="C225" s="70" t="s">
        <v>74</v>
      </c>
      <c r="D225" s="67">
        <v>0</v>
      </c>
      <c r="E225" s="67">
        <v>0</v>
      </c>
      <c r="F225" s="67">
        <v>0</v>
      </c>
      <c r="G225" s="67">
        <v>0</v>
      </c>
      <c r="H225" s="67">
        <v>0</v>
      </c>
      <c r="I225" s="67">
        <v>0</v>
      </c>
      <c r="J225" s="67">
        <v>0</v>
      </c>
      <c r="K225" s="67">
        <v>0</v>
      </c>
      <c r="L225" s="67">
        <v>0</v>
      </c>
      <c r="M225" s="67">
        <v>0</v>
      </c>
      <c r="N225" s="67">
        <v>0</v>
      </c>
      <c r="O225" s="67">
        <v>0</v>
      </c>
      <c r="P225" s="67">
        <v>0</v>
      </c>
      <c r="Q225" s="67">
        <v>0</v>
      </c>
      <c r="R225" s="67">
        <v>0</v>
      </c>
      <c r="S225" s="67">
        <v>0</v>
      </c>
      <c r="T225" s="67">
        <v>0</v>
      </c>
      <c r="U225" s="67">
        <v>0</v>
      </c>
      <c r="V225" s="67">
        <v>0</v>
      </c>
      <c r="W225" s="67">
        <v>0</v>
      </c>
      <c r="X225" s="67">
        <v>0</v>
      </c>
      <c r="Y225" s="67">
        <v>0</v>
      </c>
      <c r="Z225" s="67">
        <v>0</v>
      </c>
      <c r="AA225" s="67">
        <v>0</v>
      </c>
      <c r="AB225" s="67">
        <v>0</v>
      </c>
      <c r="AC225" s="67">
        <v>0</v>
      </c>
      <c r="AD225" s="67">
        <v>0</v>
      </c>
      <c r="AE225" s="67">
        <v>0</v>
      </c>
      <c r="AF225" s="67">
        <v>0</v>
      </c>
      <c r="AG225" s="67">
        <v>0</v>
      </c>
      <c r="AH225" s="67">
        <v>0</v>
      </c>
      <c r="AI225" s="67">
        <v>0</v>
      </c>
      <c r="AJ225" s="67">
        <v>0</v>
      </c>
      <c r="AK225" s="67">
        <v>0</v>
      </c>
      <c r="AL225" s="67">
        <v>0</v>
      </c>
      <c r="AM225" s="67">
        <v>0</v>
      </c>
      <c r="AN225" s="67">
        <v>0</v>
      </c>
      <c r="AO225" s="67">
        <v>0</v>
      </c>
      <c r="AP225" s="67">
        <v>0</v>
      </c>
      <c r="AQ225" s="67">
        <v>0</v>
      </c>
      <c r="AR225" s="67">
        <v>0</v>
      </c>
      <c r="AS225" s="67">
        <v>0</v>
      </c>
      <c r="AT225" s="67">
        <v>0</v>
      </c>
      <c r="AU225" s="67">
        <v>0</v>
      </c>
      <c r="AV225" s="67">
        <v>0</v>
      </c>
      <c r="AW225" s="67">
        <v>0</v>
      </c>
      <c r="AX225" s="67">
        <v>0</v>
      </c>
      <c r="AY225" s="67">
        <v>0</v>
      </c>
      <c r="AZ225" s="67">
        <v>0</v>
      </c>
      <c r="BA225" s="67">
        <v>0</v>
      </c>
      <c r="BB225" s="67">
        <v>0</v>
      </c>
      <c r="BC225" s="67">
        <v>0</v>
      </c>
      <c r="BD225" s="17"/>
      <c r="BT225" s="62"/>
    </row>
    <row r="226" spans="1:72" s="60" customFormat="1" ht="46.8" x14ac:dyDescent="0.35">
      <c r="A226" s="65" t="s">
        <v>187</v>
      </c>
      <c r="B226" s="66" t="s">
        <v>188</v>
      </c>
      <c r="C226" s="70" t="s">
        <v>74</v>
      </c>
      <c r="D226" s="67">
        <v>0</v>
      </c>
      <c r="E226" s="67">
        <v>0</v>
      </c>
      <c r="F226" s="67">
        <v>0</v>
      </c>
      <c r="G226" s="67">
        <v>0</v>
      </c>
      <c r="H226" s="67">
        <v>0</v>
      </c>
      <c r="I226" s="67">
        <v>0</v>
      </c>
      <c r="J226" s="67">
        <v>0</v>
      </c>
      <c r="K226" s="67">
        <v>0</v>
      </c>
      <c r="L226" s="67">
        <v>0</v>
      </c>
      <c r="M226" s="67">
        <v>0</v>
      </c>
      <c r="N226" s="67">
        <v>0</v>
      </c>
      <c r="O226" s="67">
        <v>0</v>
      </c>
      <c r="P226" s="67">
        <v>0</v>
      </c>
      <c r="Q226" s="67">
        <v>0</v>
      </c>
      <c r="R226" s="67">
        <v>0</v>
      </c>
      <c r="S226" s="67">
        <v>0</v>
      </c>
      <c r="T226" s="67">
        <v>0</v>
      </c>
      <c r="U226" s="67">
        <v>0</v>
      </c>
      <c r="V226" s="67">
        <v>0</v>
      </c>
      <c r="W226" s="67">
        <v>0</v>
      </c>
      <c r="X226" s="67">
        <v>0</v>
      </c>
      <c r="Y226" s="67">
        <v>0</v>
      </c>
      <c r="Z226" s="67">
        <v>0</v>
      </c>
      <c r="AA226" s="67">
        <v>0</v>
      </c>
      <c r="AB226" s="67">
        <v>0</v>
      </c>
      <c r="AC226" s="67">
        <v>0</v>
      </c>
      <c r="AD226" s="67">
        <v>0</v>
      </c>
      <c r="AE226" s="67">
        <v>0</v>
      </c>
      <c r="AF226" s="67">
        <v>0</v>
      </c>
      <c r="AG226" s="67">
        <v>0</v>
      </c>
      <c r="AH226" s="67">
        <v>0</v>
      </c>
      <c r="AI226" s="67">
        <v>0</v>
      </c>
      <c r="AJ226" s="67">
        <v>0</v>
      </c>
      <c r="AK226" s="67">
        <v>0</v>
      </c>
      <c r="AL226" s="67">
        <v>0</v>
      </c>
      <c r="AM226" s="67">
        <v>0</v>
      </c>
      <c r="AN226" s="67">
        <v>0</v>
      </c>
      <c r="AO226" s="67">
        <v>0</v>
      </c>
      <c r="AP226" s="67">
        <v>0</v>
      </c>
      <c r="AQ226" s="67">
        <v>0</v>
      </c>
      <c r="AR226" s="67">
        <v>0</v>
      </c>
      <c r="AS226" s="67">
        <v>0</v>
      </c>
      <c r="AT226" s="67">
        <v>0</v>
      </c>
      <c r="AU226" s="67">
        <v>0</v>
      </c>
      <c r="AV226" s="67">
        <v>0</v>
      </c>
      <c r="AW226" s="67">
        <v>0</v>
      </c>
      <c r="AX226" s="67">
        <v>0</v>
      </c>
      <c r="AY226" s="67">
        <v>0</v>
      </c>
      <c r="AZ226" s="67">
        <v>0</v>
      </c>
      <c r="BA226" s="67">
        <v>0</v>
      </c>
      <c r="BB226" s="67">
        <v>0</v>
      </c>
      <c r="BC226" s="67">
        <v>0</v>
      </c>
      <c r="BD226" s="17"/>
      <c r="BT226" s="62"/>
    </row>
    <row r="227" spans="1:72" s="60" customFormat="1" ht="31.2" x14ac:dyDescent="0.35">
      <c r="A227" s="65" t="s">
        <v>189</v>
      </c>
      <c r="B227" s="66" t="s">
        <v>190</v>
      </c>
      <c r="C227" s="70" t="s">
        <v>74</v>
      </c>
      <c r="D227" s="67">
        <v>0</v>
      </c>
      <c r="E227" s="67">
        <v>0</v>
      </c>
      <c r="F227" s="67">
        <v>0</v>
      </c>
      <c r="G227" s="67">
        <v>0</v>
      </c>
      <c r="H227" s="67">
        <v>0</v>
      </c>
      <c r="I227" s="67">
        <v>0</v>
      </c>
      <c r="J227" s="67">
        <v>0</v>
      </c>
      <c r="K227" s="67">
        <v>0</v>
      </c>
      <c r="L227" s="67">
        <v>0</v>
      </c>
      <c r="M227" s="67">
        <v>0</v>
      </c>
      <c r="N227" s="67">
        <v>0</v>
      </c>
      <c r="O227" s="67">
        <v>0</v>
      </c>
      <c r="P227" s="67">
        <v>0</v>
      </c>
      <c r="Q227" s="67">
        <v>0</v>
      </c>
      <c r="R227" s="67">
        <v>0</v>
      </c>
      <c r="S227" s="67">
        <v>0</v>
      </c>
      <c r="T227" s="67">
        <v>0</v>
      </c>
      <c r="U227" s="67">
        <v>0</v>
      </c>
      <c r="V227" s="67">
        <v>0</v>
      </c>
      <c r="W227" s="67">
        <v>0</v>
      </c>
      <c r="X227" s="67">
        <v>0</v>
      </c>
      <c r="Y227" s="67">
        <v>0</v>
      </c>
      <c r="Z227" s="67">
        <v>0</v>
      </c>
      <c r="AA227" s="67">
        <v>0</v>
      </c>
      <c r="AB227" s="67">
        <v>0</v>
      </c>
      <c r="AC227" s="67">
        <v>0</v>
      </c>
      <c r="AD227" s="67">
        <v>0</v>
      </c>
      <c r="AE227" s="67">
        <v>0</v>
      </c>
      <c r="AF227" s="67">
        <v>0</v>
      </c>
      <c r="AG227" s="67">
        <v>0</v>
      </c>
      <c r="AH227" s="67">
        <v>0</v>
      </c>
      <c r="AI227" s="67">
        <v>0</v>
      </c>
      <c r="AJ227" s="67">
        <v>0</v>
      </c>
      <c r="AK227" s="67">
        <v>0</v>
      </c>
      <c r="AL227" s="67">
        <v>0</v>
      </c>
      <c r="AM227" s="67">
        <v>0</v>
      </c>
      <c r="AN227" s="67">
        <v>0</v>
      </c>
      <c r="AO227" s="67">
        <v>0</v>
      </c>
      <c r="AP227" s="67">
        <v>0</v>
      </c>
      <c r="AQ227" s="67">
        <v>0</v>
      </c>
      <c r="AR227" s="67">
        <v>0</v>
      </c>
      <c r="AS227" s="67">
        <v>0</v>
      </c>
      <c r="AT227" s="67">
        <v>0</v>
      </c>
      <c r="AU227" s="67">
        <v>0</v>
      </c>
      <c r="AV227" s="67">
        <v>0</v>
      </c>
      <c r="AW227" s="67">
        <v>0</v>
      </c>
      <c r="AX227" s="67">
        <v>0</v>
      </c>
      <c r="AY227" s="67">
        <v>0</v>
      </c>
      <c r="AZ227" s="67">
        <v>0</v>
      </c>
      <c r="BA227" s="67">
        <v>0</v>
      </c>
      <c r="BB227" s="67">
        <v>0</v>
      </c>
      <c r="BC227" s="67">
        <v>0</v>
      </c>
      <c r="BD227" s="17"/>
      <c r="BT227" s="62"/>
    </row>
    <row r="228" spans="1:72" s="60" customFormat="1" ht="31.2" x14ac:dyDescent="0.35">
      <c r="A228" s="65" t="s">
        <v>191</v>
      </c>
      <c r="B228" s="66" t="s">
        <v>185</v>
      </c>
      <c r="C228" s="70" t="s">
        <v>74</v>
      </c>
      <c r="D228" s="67">
        <v>0</v>
      </c>
      <c r="E228" s="67">
        <v>0</v>
      </c>
      <c r="F228" s="67">
        <v>0</v>
      </c>
      <c r="G228" s="67">
        <v>0</v>
      </c>
      <c r="H228" s="67">
        <v>0</v>
      </c>
      <c r="I228" s="67">
        <v>0</v>
      </c>
      <c r="J228" s="67">
        <v>0</v>
      </c>
      <c r="K228" s="67">
        <v>0</v>
      </c>
      <c r="L228" s="67">
        <v>0</v>
      </c>
      <c r="M228" s="67">
        <v>0</v>
      </c>
      <c r="N228" s="67">
        <v>0</v>
      </c>
      <c r="O228" s="67">
        <v>0</v>
      </c>
      <c r="P228" s="67">
        <v>0</v>
      </c>
      <c r="Q228" s="67">
        <v>0</v>
      </c>
      <c r="R228" s="67">
        <v>0</v>
      </c>
      <c r="S228" s="67">
        <v>0</v>
      </c>
      <c r="T228" s="67">
        <v>0</v>
      </c>
      <c r="U228" s="67">
        <v>0</v>
      </c>
      <c r="V228" s="67">
        <v>0</v>
      </c>
      <c r="W228" s="67">
        <v>0</v>
      </c>
      <c r="X228" s="67">
        <v>0</v>
      </c>
      <c r="Y228" s="67">
        <v>0</v>
      </c>
      <c r="Z228" s="67">
        <v>0</v>
      </c>
      <c r="AA228" s="67">
        <v>0</v>
      </c>
      <c r="AB228" s="67">
        <v>0</v>
      </c>
      <c r="AC228" s="67">
        <v>0</v>
      </c>
      <c r="AD228" s="67">
        <v>0</v>
      </c>
      <c r="AE228" s="67">
        <v>0</v>
      </c>
      <c r="AF228" s="67">
        <v>0</v>
      </c>
      <c r="AG228" s="67">
        <v>0</v>
      </c>
      <c r="AH228" s="67">
        <v>0</v>
      </c>
      <c r="AI228" s="67">
        <v>0</v>
      </c>
      <c r="AJ228" s="67">
        <v>0</v>
      </c>
      <c r="AK228" s="67">
        <v>0</v>
      </c>
      <c r="AL228" s="67">
        <v>0</v>
      </c>
      <c r="AM228" s="67">
        <v>0</v>
      </c>
      <c r="AN228" s="67">
        <v>0</v>
      </c>
      <c r="AO228" s="67">
        <v>0</v>
      </c>
      <c r="AP228" s="67">
        <v>0</v>
      </c>
      <c r="AQ228" s="67">
        <v>0</v>
      </c>
      <c r="AR228" s="67">
        <v>0</v>
      </c>
      <c r="AS228" s="67">
        <v>0</v>
      </c>
      <c r="AT228" s="67">
        <v>0</v>
      </c>
      <c r="AU228" s="67">
        <v>0</v>
      </c>
      <c r="AV228" s="67">
        <v>0</v>
      </c>
      <c r="AW228" s="67">
        <v>0</v>
      </c>
      <c r="AX228" s="67">
        <v>0</v>
      </c>
      <c r="AY228" s="67">
        <v>0</v>
      </c>
      <c r="AZ228" s="67">
        <v>0</v>
      </c>
      <c r="BA228" s="67">
        <v>0</v>
      </c>
      <c r="BB228" s="67">
        <v>0</v>
      </c>
      <c r="BC228" s="67">
        <v>0</v>
      </c>
      <c r="BD228" s="17"/>
      <c r="BT228" s="62"/>
    </row>
    <row r="229" spans="1:72" s="60" customFormat="1" ht="46.8" x14ac:dyDescent="0.35">
      <c r="A229" s="65" t="s">
        <v>192</v>
      </c>
      <c r="B229" s="66" t="s">
        <v>193</v>
      </c>
      <c r="C229" s="70" t="s">
        <v>74</v>
      </c>
      <c r="D229" s="67">
        <v>0</v>
      </c>
      <c r="E229" s="67">
        <v>0</v>
      </c>
      <c r="F229" s="67">
        <v>0</v>
      </c>
      <c r="G229" s="67">
        <v>0</v>
      </c>
      <c r="H229" s="67">
        <v>0</v>
      </c>
      <c r="I229" s="67">
        <v>0</v>
      </c>
      <c r="J229" s="67">
        <v>0</v>
      </c>
      <c r="K229" s="67">
        <v>0</v>
      </c>
      <c r="L229" s="67">
        <v>0</v>
      </c>
      <c r="M229" s="67">
        <v>0</v>
      </c>
      <c r="N229" s="67">
        <v>0</v>
      </c>
      <c r="O229" s="67">
        <v>0</v>
      </c>
      <c r="P229" s="67">
        <v>0</v>
      </c>
      <c r="Q229" s="67">
        <v>0</v>
      </c>
      <c r="R229" s="67">
        <v>0</v>
      </c>
      <c r="S229" s="67">
        <v>0</v>
      </c>
      <c r="T229" s="67">
        <v>0</v>
      </c>
      <c r="U229" s="67">
        <v>0</v>
      </c>
      <c r="V229" s="67">
        <v>0</v>
      </c>
      <c r="W229" s="67">
        <v>0</v>
      </c>
      <c r="X229" s="67">
        <v>0</v>
      </c>
      <c r="Y229" s="67">
        <v>0</v>
      </c>
      <c r="Z229" s="67">
        <v>0</v>
      </c>
      <c r="AA229" s="67">
        <v>0</v>
      </c>
      <c r="AB229" s="67">
        <v>0</v>
      </c>
      <c r="AC229" s="67">
        <v>0</v>
      </c>
      <c r="AD229" s="67">
        <v>0</v>
      </c>
      <c r="AE229" s="67">
        <v>0</v>
      </c>
      <c r="AF229" s="67">
        <v>0</v>
      </c>
      <c r="AG229" s="67">
        <v>0</v>
      </c>
      <c r="AH229" s="67">
        <v>0</v>
      </c>
      <c r="AI229" s="67">
        <v>0</v>
      </c>
      <c r="AJ229" s="67">
        <v>0</v>
      </c>
      <c r="AK229" s="67">
        <v>0</v>
      </c>
      <c r="AL229" s="67">
        <v>0</v>
      </c>
      <c r="AM229" s="67">
        <v>0</v>
      </c>
      <c r="AN229" s="67">
        <v>0</v>
      </c>
      <c r="AO229" s="67">
        <v>0</v>
      </c>
      <c r="AP229" s="67">
        <v>0</v>
      </c>
      <c r="AQ229" s="67">
        <v>0</v>
      </c>
      <c r="AR229" s="67">
        <v>0</v>
      </c>
      <c r="AS229" s="67">
        <v>0</v>
      </c>
      <c r="AT229" s="67">
        <v>0</v>
      </c>
      <c r="AU229" s="67">
        <v>0</v>
      </c>
      <c r="AV229" s="67">
        <v>0</v>
      </c>
      <c r="AW229" s="67">
        <v>0</v>
      </c>
      <c r="AX229" s="67">
        <v>0</v>
      </c>
      <c r="AY229" s="67">
        <v>0</v>
      </c>
      <c r="AZ229" s="67">
        <v>0</v>
      </c>
      <c r="BA229" s="67">
        <v>0</v>
      </c>
      <c r="BB229" s="67">
        <v>0</v>
      </c>
      <c r="BC229" s="67">
        <v>0</v>
      </c>
      <c r="BD229" s="17"/>
      <c r="BT229" s="62"/>
    </row>
    <row r="230" spans="1:72" s="60" customFormat="1" ht="62.4" x14ac:dyDescent="0.35">
      <c r="A230" s="65" t="s">
        <v>194</v>
      </c>
      <c r="B230" s="66" t="s">
        <v>195</v>
      </c>
      <c r="C230" s="70" t="s">
        <v>74</v>
      </c>
      <c r="D230" s="67">
        <v>0</v>
      </c>
      <c r="E230" s="67">
        <v>0</v>
      </c>
      <c r="F230" s="67">
        <v>0</v>
      </c>
      <c r="G230" s="67">
        <v>0</v>
      </c>
      <c r="H230" s="67">
        <v>0</v>
      </c>
      <c r="I230" s="67">
        <v>0</v>
      </c>
      <c r="J230" s="67">
        <v>0</v>
      </c>
      <c r="K230" s="67">
        <v>0</v>
      </c>
      <c r="L230" s="67">
        <v>0</v>
      </c>
      <c r="M230" s="67">
        <v>0</v>
      </c>
      <c r="N230" s="67">
        <v>0</v>
      </c>
      <c r="O230" s="67">
        <v>0</v>
      </c>
      <c r="P230" s="67">
        <v>0</v>
      </c>
      <c r="Q230" s="67">
        <v>0</v>
      </c>
      <c r="R230" s="67">
        <v>0</v>
      </c>
      <c r="S230" s="67">
        <v>0</v>
      </c>
      <c r="T230" s="67">
        <v>0</v>
      </c>
      <c r="U230" s="67">
        <v>0</v>
      </c>
      <c r="V230" s="67">
        <v>0</v>
      </c>
      <c r="W230" s="67">
        <v>0</v>
      </c>
      <c r="X230" s="67">
        <v>0</v>
      </c>
      <c r="Y230" s="67">
        <v>0</v>
      </c>
      <c r="Z230" s="67">
        <v>0</v>
      </c>
      <c r="AA230" s="67">
        <v>0</v>
      </c>
      <c r="AB230" s="67">
        <v>0</v>
      </c>
      <c r="AC230" s="67">
        <v>0</v>
      </c>
      <c r="AD230" s="67">
        <v>0</v>
      </c>
      <c r="AE230" s="67">
        <v>0</v>
      </c>
      <c r="AF230" s="67">
        <v>0</v>
      </c>
      <c r="AG230" s="67">
        <v>0</v>
      </c>
      <c r="AH230" s="67">
        <v>0</v>
      </c>
      <c r="AI230" s="67">
        <v>0</v>
      </c>
      <c r="AJ230" s="67">
        <v>0</v>
      </c>
      <c r="AK230" s="67">
        <v>0</v>
      </c>
      <c r="AL230" s="67">
        <v>0</v>
      </c>
      <c r="AM230" s="67">
        <v>0</v>
      </c>
      <c r="AN230" s="67">
        <v>0</v>
      </c>
      <c r="AO230" s="67">
        <v>0</v>
      </c>
      <c r="AP230" s="67">
        <v>0</v>
      </c>
      <c r="AQ230" s="67">
        <v>0</v>
      </c>
      <c r="AR230" s="67">
        <v>0</v>
      </c>
      <c r="AS230" s="67">
        <v>0</v>
      </c>
      <c r="AT230" s="67">
        <v>0</v>
      </c>
      <c r="AU230" s="67">
        <v>0</v>
      </c>
      <c r="AV230" s="67">
        <v>0</v>
      </c>
      <c r="AW230" s="67">
        <v>0</v>
      </c>
      <c r="AX230" s="67">
        <v>0</v>
      </c>
      <c r="AY230" s="67">
        <v>0</v>
      </c>
      <c r="AZ230" s="67">
        <v>0</v>
      </c>
      <c r="BA230" s="67">
        <v>0</v>
      </c>
      <c r="BB230" s="67">
        <v>0</v>
      </c>
      <c r="BC230" s="67">
        <v>0</v>
      </c>
      <c r="BD230" s="17"/>
      <c r="BT230" s="62"/>
    </row>
    <row r="231" spans="1:72" s="60" customFormat="1" ht="62.4" x14ac:dyDescent="0.35">
      <c r="A231" s="65" t="s">
        <v>196</v>
      </c>
      <c r="B231" s="66" t="s">
        <v>197</v>
      </c>
      <c r="C231" s="70" t="s">
        <v>74</v>
      </c>
      <c r="D231" s="67">
        <v>0</v>
      </c>
      <c r="E231" s="67">
        <v>0</v>
      </c>
      <c r="F231" s="67">
        <v>0</v>
      </c>
      <c r="G231" s="67">
        <v>0</v>
      </c>
      <c r="H231" s="67">
        <v>0</v>
      </c>
      <c r="I231" s="67">
        <v>0</v>
      </c>
      <c r="J231" s="67">
        <v>0</v>
      </c>
      <c r="K231" s="67">
        <v>0</v>
      </c>
      <c r="L231" s="67">
        <v>0</v>
      </c>
      <c r="M231" s="67">
        <v>0</v>
      </c>
      <c r="N231" s="67">
        <v>0</v>
      </c>
      <c r="O231" s="67">
        <v>0</v>
      </c>
      <c r="P231" s="67">
        <v>0</v>
      </c>
      <c r="Q231" s="67">
        <v>0</v>
      </c>
      <c r="R231" s="67">
        <v>0</v>
      </c>
      <c r="S231" s="67">
        <v>0</v>
      </c>
      <c r="T231" s="67">
        <v>0</v>
      </c>
      <c r="U231" s="67">
        <v>0</v>
      </c>
      <c r="V231" s="67">
        <v>0</v>
      </c>
      <c r="W231" s="67">
        <v>0</v>
      </c>
      <c r="X231" s="67">
        <v>0</v>
      </c>
      <c r="Y231" s="67">
        <v>0</v>
      </c>
      <c r="Z231" s="67">
        <v>0</v>
      </c>
      <c r="AA231" s="67">
        <v>0</v>
      </c>
      <c r="AB231" s="67">
        <v>0</v>
      </c>
      <c r="AC231" s="67">
        <v>0</v>
      </c>
      <c r="AD231" s="67">
        <v>0</v>
      </c>
      <c r="AE231" s="67">
        <v>0</v>
      </c>
      <c r="AF231" s="67">
        <v>0</v>
      </c>
      <c r="AG231" s="67">
        <v>0</v>
      </c>
      <c r="AH231" s="67">
        <v>0</v>
      </c>
      <c r="AI231" s="67">
        <v>0</v>
      </c>
      <c r="AJ231" s="67">
        <v>0</v>
      </c>
      <c r="AK231" s="67">
        <v>0</v>
      </c>
      <c r="AL231" s="67">
        <v>0</v>
      </c>
      <c r="AM231" s="67">
        <v>0</v>
      </c>
      <c r="AN231" s="67">
        <v>0</v>
      </c>
      <c r="AO231" s="67">
        <v>0</v>
      </c>
      <c r="AP231" s="67">
        <v>0</v>
      </c>
      <c r="AQ231" s="67">
        <v>0</v>
      </c>
      <c r="AR231" s="67">
        <v>0</v>
      </c>
      <c r="AS231" s="67">
        <v>0</v>
      </c>
      <c r="AT231" s="67">
        <v>0</v>
      </c>
      <c r="AU231" s="67">
        <v>0</v>
      </c>
      <c r="AV231" s="67">
        <v>0</v>
      </c>
      <c r="AW231" s="67">
        <v>0</v>
      </c>
      <c r="AX231" s="67">
        <v>0</v>
      </c>
      <c r="AY231" s="67">
        <v>0</v>
      </c>
      <c r="AZ231" s="67">
        <v>0</v>
      </c>
      <c r="BA231" s="67">
        <v>0</v>
      </c>
      <c r="BB231" s="67">
        <v>0</v>
      </c>
      <c r="BC231" s="67">
        <v>0</v>
      </c>
      <c r="BD231" s="17"/>
      <c r="BT231" s="62"/>
    </row>
    <row r="232" spans="1:72" s="60" customFormat="1" ht="62.4" x14ac:dyDescent="0.35">
      <c r="A232" s="65" t="s">
        <v>198</v>
      </c>
      <c r="B232" s="66" t="s">
        <v>199</v>
      </c>
      <c r="C232" s="70" t="s">
        <v>74</v>
      </c>
      <c r="D232" s="67">
        <v>0</v>
      </c>
      <c r="E232" s="67">
        <v>0</v>
      </c>
      <c r="F232" s="67">
        <v>0</v>
      </c>
      <c r="G232" s="67">
        <v>0</v>
      </c>
      <c r="H232" s="67">
        <v>0</v>
      </c>
      <c r="I232" s="67">
        <v>0</v>
      </c>
      <c r="J232" s="67">
        <v>0</v>
      </c>
      <c r="K232" s="67">
        <v>0</v>
      </c>
      <c r="L232" s="67">
        <v>0</v>
      </c>
      <c r="M232" s="67">
        <v>0</v>
      </c>
      <c r="N232" s="67">
        <v>0</v>
      </c>
      <c r="O232" s="67">
        <v>0</v>
      </c>
      <c r="P232" s="67">
        <v>0</v>
      </c>
      <c r="Q232" s="67">
        <v>0</v>
      </c>
      <c r="R232" s="67">
        <v>0</v>
      </c>
      <c r="S232" s="67">
        <v>0</v>
      </c>
      <c r="T232" s="67">
        <v>0</v>
      </c>
      <c r="U232" s="67">
        <v>0</v>
      </c>
      <c r="V232" s="67">
        <v>0</v>
      </c>
      <c r="W232" s="67">
        <v>0</v>
      </c>
      <c r="X232" s="67">
        <v>0</v>
      </c>
      <c r="Y232" s="67">
        <v>0</v>
      </c>
      <c r="Z232" s="67">
        <v>0</v>
      </c>
      <c r="AA232" s="67">
        <v>0</v>
      </c>
      <c r="AB232" s="67">
        <v>0</v>
      </c>
      <c r="AC232" s="67">
        <v>0</v>
      </c>
      <c r="AD232" s="67">
        <v>0</v>
      </c>
      <c r="AE232" s="67">
        <v>0</v>
      </c>
      <c r="AF232" s="67">
        <v>0</v>
      </c>
      <c r="AG232" s="67">
        <v>0</v>
      </c>
      <c r="AH232" s="67">
        <v>0</v>
      </c>
      <c r="AI232" s="67">
        <v>0</v>
      </c>
      <c r="AJ232" s="67">
        <v>0</v>
      </c>
      <c r="AK232" s="67">
        <v>0</v>
      </c>
      <c r="AL232" s="67">
        <v>0</v>
      </c>
      <c r="AM232" s="67">
        <v>0</v>
      </c>
      <c r="AN232" s="67">
        <v>0</v>
      </c>
      <c r="AO232" s="67">
        <v>0</v>
      </c>
      <c r="AP232" s="67">
        <v>0</v>
      </c>
      <c r="AQ232" s="67">
        <v>0</v>
      </c>
      <c r="AR232" s="67">
        <v>0</v>
      </c>
      <c r="AS232" s="67">
        <v>0</v>
      </c>
      <c r="AT232" s="67">
        <v>0</v>
      </c>
      <c r="AU232" s="67">
        <v>0</v>
      </c>
      <c r="AV232" s="67">
        <v>0</v>
      </c>
      <c r="AW232" s="67">
        <v>0</v>
      </c>
      <c r="AX232" s="67">
        <v>0</v>
      </c>
      <c r="AY232" s="67">
        <v>0</v>
      </c>
      <c r="AZ232" s="67">
        <v>0</v>
      </c>
      <c r="BA232" s="67">
        <v>0</v>
      </c>
      <c r="BB232" s="67">
        <v>0</v>
      </c>
      <c r="BC232" s="67">
        <v>0</v>
      </c>
      <c r="BD232" s="17"/>
      <c r="BT232" s="62"/>
    </row>
    <row r="233" spans="1:72" s="60" customFormat="1" ht="78" x14ac:dyDescent="0.35">
      <c r="A233" s="65" t="s">
        <v>200</v>
      </c>
      <c r="B233" s="66" t="s">
        <v>201</v>
      </c>
      <c r="C233" s="70" t="s">
        <v>74</v>
      </c>
      <c r="D233" s="67">
        <v>0</v>
      </c>
      <c r="E233" s="67">
        <v>0</v>
      </c>
      <c r="F233" s="67">
        <v>0</v>
      </c>
      <c r="G233" s="67">
        <v>0</v>
      </c>
      <c r="H233" s="67">
        <v>0</v>
      </c>
      <c r="I233" s="67">
        <v>0</v>
      </c>
      <c r="J233" s="67">
        <v>0</v>
      </c>
      <c r="K233" s="67">
        <v>0</v>
      </c>
      <c r="L233" s="67">
        <v>0</v>
      </c>
      <c r="M233" s="67">
        <v>0</v>
      </c>
      <c r="N233" s="67">
        <v>0</v>
      </c>
      <c r="O233" s="67">
        <v>0</v>
      </c>
      <c r="P233" s="67">
        <v>0</v>
      </c>
      <c r="Q233" s="67">
        <v>0</v>
      </c>
      <c r="R233" s="67">
        <v>0</v>
      </c>
      <c r="S233" s="67">
        <v>0</v>
      </c>
      <c r="T233" s="67">
        <v>0</v>
      </c>
      <c r="U233" s="67">
        <v>0</v>
      </c>
      <c r="V233" s="67">
        <v>0</v>
      </c>
      <c r="W233" s="67">
        <v>0</v>
      </c>
      <c r="X233" s="67">
        <v>0</v>
      </c>
      <c r="Y233" s="67">
        <v>0</v>
      </c>
      <c r="Z233" s="67">
        <v>0</v>
      </c>
      <c r="AA233" s="67">
        <v>0</v>
      </c>
      <c r="AB233" s="67">
        <v>0</v>
      </c>
      <c r="AC233" s="67">
        <v>0</v>
      </c>
      <c r="AD233" s="67">
        <v>0</v>
      </c>
      <c r="AE233" s="67">
        <v>0</v>
      </c>
      <c r="AF233" s="67">
        <v>0</v>
      </c>
      <c r="AG233" s="67">
        <v>0</v>
      </c>
      <c r="AH233" s="67">
        <v>0</v>
      </c>
      <c r="AI233" s="67">
        <v>0</v>
      </c>
      <c r="AJ233" s="67">
        <v>0</v>
      </c>
      <c r="AK233" s="67">
        <v>0</v>
      </c>
      <c r="AL233" s="67">
        <v>0</v>
      </c>
      <c r="AM233" s="67">
        <v>0</v>
      </c>
      <c r="AN233" s="67">
        <v>0</v>
      </c>
      <c r="AO233" s="67">
        <v>0</v>
      </c>
      <c r="AP233" s="67">
        <v>0</v>
      </c>
      <c r="AQ233" s="67">
        <v>0</v>
      </c>
      <c r="AR233" s="67">
        <v>0</v>
      </c>
      <c r="AS233" s="67">
        <v>0</v>
      </c>
      <c r="AT233" s="67">
        <v>0</v>
      </c>
      <c r="AU233" s="67">
        <v>0</v>
      </c>
      <c r="AV233" s="67">
        <v>0</v>
      </c>
      <c r="AW233" s="67">
        <v>0</v>
      </c>
      <c r="AX233" s="67">
        <v>0</v>
      </c>
      <c r="AY233" s="67">
        <v>0</v>
      </c>
      <c r="AZ233" s="67">
        <v>0</v>
      </c>
      <c r="BA233" s="67">
        <v>0</v>
      </c>
      <c r="BB233" s="67">
        <v>0</v>
      </c>
      <c r="BC233" s="67">
        <v>0</v>
      </c>
      <c r="BD233" s="17"/>
      <c r="BT233" s="62"/>
    </row>
    <row r="234" spans="1:72" s="60" customFormat="1" ht="78" x14ac:dyDescent="0.35">
      <c r="A234" s="65" t="s">
        <v>202</v>
      </c>
      <c r="B234" s="66" t="s">
        <v>203</v>
      </c>
      <c r="C234" s="70" t="s">
        <v>74</v>
      </c>
      <c r="D234" s="67">
        <v>0</v>
      </c>
      <c r="E234" s="67">
        <v>0</v>
      </c>
      <c r="F234" s="67">
        <v>0</v>
      </c>
      <c r="G234" s="67">
        <v>0</v>
      </c>
      <c r="H234" s="67">
        <v>0</v>
      </c>
      <c r="I234" s="67">
        <v>0</v>
      </c>
      <c r="J234" s="67">
        <v>0</v>
      </c>
      <c r="K234" s="67">
        <v>0</v>
      </c>
      <c r="L234" s="67">
        <v>0</v>
      </c>
      <c r="M234" s="67">
        <v>0</v>
      </c>
      <c r="N234" s="67">
        <v>0</v>
      </c>
      <c r="O234" s="67">
        <v>0</v>
      </c>
      <c r="P234" s="67">
        <v>0</v>
      </c>
      <c r="Q234" s="67">
        <v>0</v>
      </c>
      <c r="R234" s="67">
        <v>0</v>
      </c>
      <c r="S234" s="67">
        <v>0</v>
      </c>
      <c r="T234" s="67">
        <v>0</v>
      </c>
      <c r="U234" s="67">
        <v>0</v>
      </c>
      <c r="V234" s="67">
        <v>0</v>
      </c>
      <c r="W234" s="67">
        <v>0</v>
      </c>
      <c r="X234" s="67">
        <v>0</v>
      </c>
      <c r="Y234" s="67">
        <v>0</v>
      </c>
      <c r="Z234" s="67">
        <v>0</v>
      </c>
      <c r="AA234" s="67">
        <v>0</v>
      </c>
      <c r="AB234" s="67">
        <v>0</v>
      </c>
      <c r="AC234" s="67">
        <v>0</v>
      </c>
      <c r="AD234" s="67">
        <v>0</v>
      </c>
      <c r="AE234" s="67">
        <v>0</v>
      </c>
      <c r="AF234" s="67">
        <v>0</v>
      </c>
      <c r="AG234" s="67">
        <v>0</v>
      </c>
      <c r="AH234" s="67">
        <v>0</v>
      </c>
      <c r="AI234" s="67">
        <v>0</v>
      </c>
      <c r="AJ234" s="67">
        <v>0</v>
      </c>
      <c r="AK234" s="67">
        <v>0</v>
      </c>
      <c r="AL234" s="67">
        <v>0</v>
      </c>
      <c r="AM234" s="67">
        <v>0</v>
      </c>
      <c r="AN234" s="67">
        <v>0</v>
      </c>
      <c r="AO234" s="67">
        <v>0</v>
      </c>
      <c r="AP234" s="67">
        <v>0</v>
      </c>
      <c r="AQ234" s="67">
        <v>0</v>
      </c>
      <c r="AR234" s="67">
        <v>0</v>
      </c>
      <c r="AS234" s="67">
        <v>0</v>
      </c>
      <c r="AT234" s="67">
        <v>0</v>
      </c>
      <c r="AU234" s="67">
        <v>0</v>
      </c>
      <c r="AV234" s="67">
        <v>0</v>
      </c>
      <c r="AW234" s="67">
        <v>0</v>
      </c>
      <c r="AX234" s="67">
        <v>0</v>
      </c>
      <c r="AY234" s="67">
        <v>0</v>
      </c>
      <c r="AZ234" s="67">
        <v>0</v>
      </c>
      <c r="BA234" s="67">
        <v>0</v>
      </c>
      <c r="BB234" s="67">
        <v>0</v>
      </c>
      <c r="BC234" s="67">
        <v>0</v>
      </c>
      <c r="BD234" s="17"/>
      <c r="BT234" s="62"/>
    </row>
    <row r="235" spans="1:72" s="60" customFormat="1" ht="31.2" x14ac:dyDescent="0.35">
      <c r="A235" s="65" t="s">
        <v>204</v>
      </c>
      <c r="B235" s="66" t="s">
        <v>205</v>
      </c>
      <c r="C235" s="70" t="s">
        <v>74</v>
      </c>
      <c r="D235" s="67">
        <v>0</v>
      </c>
      <c r="E235" s="67">
        <v>0</v>
      </c>
      <c r="F235" s="67">
        <v>0</v>
      </c>
      <c r="G235" s="67">
        <v>0</v>
      </c>
      <c r="H235" s="67">
        <v>0</v>
      </c>
      <c r="I235" s="67">
        <v>0</v>
      </c>
      <c r="J235" s="67">
        <v>0</v>
      </c>
      <c r="K235" s="67">
        <v>0</v>
      </c>
      <c r="L235" s="67">
        <v>0</v>
      </c>
      <c r="M235" s="67">
        <v>0</v>
      </c>
      <c r="N235" s="67">
        <v>0</v>
      </c>
      <c r="O235" s="67">
        <v>0</v>
      </c>
      <c r="P235" s="67">
        <v>0</v>
      </c>
      <c r="Q235" s="67">
        <v>0</v>
      </c>
      <c r="R235" s="67">
        <v>0</v>
      </c>
      <c r="S235" s="67">
        <v>0</v>
      </c>
      <c r="T235" s="67">
        <v>0</v>
      </c>
      <c r="U235" s="67">
        <v>0</v>
      </c>
      <c r="V235" s="67">
        <v>0</v>
      </c>
      <c r="W235" s="67">
        <v>0</v>
      </c>
      <c r="X235" s="67">
        <v>0</v>
      </c>
      <c r="Y235" s="67">
        <v>0</v>
      </c>
      <c r="Z235" s="67">
        <v>0</v>
      </c>
      <c r="AA235" s="67">
        <v>0</v>
      </c>
      <c r="AB235" s="67">
        <v>0</v>
      </c>
      <c r="AC235" s="67">
        <v>0</v>
      </c>
      <c r="AD235" s="67">
        <v>0</v>
      </c>
      <c r="AE235" s="67">
        <v>0</v>
      </c>
      <c r="AF235" s="67">
        <v>0</v>
      </c>
      <c r="AG235" s="67">
        <v>0</v>
      </c>
      <c r="AH235" s="67">
        <v>0</v>
      </c>
      <c r="AI235" s="67">
        <v>0</v>
      </c>
      <c r="AJ235" s="67">
        <v>0</v>
      </c>
      <c r="AK235" s="67">
        <v>0</v>
      </c>
      <c r="AL235" s="67">
        <v>0</v>
      </c>
      <c r="AM235" s="67">
        <v>0</v>
      </c>
      <c r="AN235" s="67">
        <v>0</v>
      </c>
      <c r="AO235" s="67">
        <v>0</v>
      </c>
      <c r="AP235" s="67">
        <v>0</v>
      </c>
      <c r="AQ235" s="67">
        <v>0</v>
      </c>
      <c r="AR235" s="67">
        <v>0</v>
      </c>
      <c r="AS235" s="67">
        <v>0</v>
      </c>
      <c r="AT235" s="67">
        <v>0</v>
      </c>
      <c r="AU235" s="67">
        <v>0</v>
      </c>
      <c r="AV235" s="67">
        <v>0</v>
      </c>
      <c r="AW235" s="67">
        <v>0</v>
      </c>
      <c r="AX235" s="67">
        <v>0</v>
      </c>
      <c r="AY235" s="67">
        <v>0</v>
      </c>
      <c r="AZ235" s="67">
        <v>0</v>
      </c>
      <c r="BA235" s="67">
        <v>0</v>
      </c>
      <c r="BB235" s="67">
        <v>0</v>
      </c>
      <c r="BC235" s="67">
        <v>0</v>
      </c>
      <c r="BD235" s="17"/>
      <c r="BT235" s="62"/>
    </row>
    <row r="236" spans="1:72" s="60" customFormat="1" ht="46.8" x14ac:dyDescent="0.35">
      <c r="A236" s="65" t="s">
        <v>206</v>
      </c>
      <c r="B236" s="66" t="s">
        <v>207</v>
      </c>
      <c r="C236" s="70" t="s">
        <v>74</v>
      </c>
      <c r="D236" s="67">
        <v>0</v>
      </c>
      <c r="E236" s="67">
        <v>0</v>
      </c>
      <c r="F236" s="67">
        <v>0</v>
      </c>
      <c r="G236" s="67">
        <v>0</v>
      </c>
      <c r="H236" s="67">
        <v>0</v>
      </c>
      <c r="I236" s="67">
        <v>0</v>
      </c>
      <c r="J236" s="67">
        <v>0</v>
      </c>
      <c r="K236" s="67">
        <v>0</v>
      </c>
      <c r="L236" s="67">
        <v>0</v>
      </c>
      <c r="M236" s="67">
        <v>0</v>
      </c>
      <c r="N236" s="67">
        <v>0</v>
      </c>
      <c r="O236" s="67">
        <v>0</v>
      </c>
      <c r="P236" s="67">
        <v>0</v>
      </c>
      <c r="Q236" s="67">
        <v>0</v>
      </c>
      <c r="R236" s="67">
        <v>0</v>
      </c>
      <c r="S236" s="67">
        <v>0</v>
      </c>
      <c r="T236" s="67">
        <v>0</v>
      </c>
      <c r="U236" s="67">
        <v>0</v>
      </c>
      <c r="V236" s="67">
        <v>0</v>
      </c>
      <c r="W236" s="67">
        <v>0</v>
      </c>
      <c r="X236" s="67">
        <v>0</v>
      </c>
      <c r="Y236" s="67">
        <v>0</v>
      </c>
      <c r="Z236" s="67">
        <v>0</v>
      </c>
      <c r="AA236" s="67">
        <v>0</v>
      </c>
      <c r="AB236" s="67">
        <v>0</v>
      </c>
      <c r="AC236" s="67">
        <v>0</v>
      </c>
      <c r="AD236" s="67">
        <v>0</v>
      </c>
      <c r="AE236" s="67">
        <v>0</v>
      </c>
      <c r="AF236" s="67">
        <v>0</v>
      </c>
      <c r="AG236" s="67">
        <v>0</v>
      </c>
      <c r="AH236" s="67">
        <v>0</v>
      </c>
      <c r="AI236" s="67">
        <v>0</v>
      </c>
      <c r="AJ236" s="67">
        <v>0</v>
      </c>
      <c r="AK236" s="67">
        <v>0</v>
      </c>
      <c r="AL236" s="67">
        <v>0</v>
      </c>
      <c r="AM236" s="67">
        <v>0</v>
      </c>
      <c r="AN236" s="67">
        <v>0</v>
      </c>
      <c r="AO236" s="67">
        <v>0</v>
      </c>
      <c r="AP236" s="67">
        <v>0</v>
      </c>
      <c r="AQ236" s="67">
        <v>0</v>
      </c>
      <c r="AR236" s="67">
        <v>0</v>
      </c>
      <c r="AS236" s="67">
        <v>0</v>
      </c>
      <c r="AT236" s="67">
        <v>0</v>
      </c>
      <c r="AU236" s="67">
        <v>0</v>
      </c>
      <c r="AV236" s="67">
        <v>0</v>
      </c>
      <c r="AW236" s="67">
        <v>0</v>
      </c>
      <c r="AX236" s="67">
        <v>0</v>
      </c>
      <c r="AY236" s="67">
        <v>0</v>
      </c>
      <c r="AZ236" s="67">
        <v>0</v>
      </c>
      <c r="BA236" s="67">
        <v>0</v>
      </c>
      <c r="BB236" s="67">
        <v>0</v>
      </c>
      <c r="BC236" s="67">
        <v>0</v>
      </c>
      <c r="BD236" s="17"/>
      <c r="BT236" s="62"/>
    </row>
    <row r="237" spans="1:72" s="60" customFormat="1" ht="31.2" x14ac:dyDescent="0.35">
      <c r="A237" s="65" t="s">
        <v>208</v>
      </c>
      <c r="B237" s="66" t="s">
        <v>209</v>
      </c>
      <c r="C237" s="70" t="s">
        <v>74</v>
      </c>
      <c r="D237" s="67">
        <v>0</v>
      </c>
      <c r="E237" s="67">
        <v>0</v>
      </c>
      <c r="F237" s="67">
        <v>0</v>
      </c>
      <c r="G237" s="67">
        <v>0</v>
      </c>
      <c r="H237" s="67">
        <v>0</v>
      </c>
      <c r="I237" s="67">
        <v>0</v>
      </c>
      <c r="J237" s="67">
        <v>0</v>
      </c>
      <c r="K237" s="67">
        <v>0</v>
      </c>
      <c r="L237" s="67">
        <v>0</v>
      </c>
      <c r="M237" s="67">
        <v>0</v>
      </c>
      <c r="N237" s="67">
        <v>0</v>
      </c>
      <c r="O237" s="67">
        <v>0</v>
      </c>
      <c r="P237" s="67">
        <v>0</v>
      </c>
      <c r="Q237" s="67">
        <v>0</v>
      </c>
      <c r="R237" s="67">
        <v>0</v>
      </c>
      <c r="S237" s="67">
        <v>0</v>
      </c>
      <c r="T237" s="67">
        <v>0</v>
      </c>
      <c r="U237" s="67">
        <v>0</v>
      </c>
      <c r="V237" s="67">
        <v>0</v>
      </c>
      <c r="W237" s="67">
        <v>0</v>
      </c>
      <c r="X237" s="67">
        <v>0</v>
      </c>
      <c r="Y237" s="67">
        <v>0</v>
      </c>
      <c r="Z237" s="67">
        <v>0</v>
      </c>
      <c r="AA237" s="67">
        <v>0</v>
      </c>
      <c r="AB237" s="67">
        <v>0</v>
      </c>
      <c r="AC237" s="67">
        <v>0</v>
      </c>
      <c r="AD237" s="67">
        <v>0</v>
      </c>
      <c r="AE237" s="67">
        <v>0</v>
      </c>
      <c r="AF237" s="67">
        <v>0</v>
      </c>
      <c r="AG237" s="67">
        <v>0</v>
      </c>
      <c r="AH237" s="67">
        <v>0</v>
      </c>
      <c r="AI237" s="67">
        <v>0</v>
      </c>
      <c r="AJ237" s="67">
        <v>0</v>
      </c>
      <c r="AK237" s="67">
        <v>0</v>
      </c>
      <c r="AL237" s="67">
        <v>0</v>
      </c>
      <c r="AM237" s="67">
        <v>0</v>
      </c>
      <c r="AN237" s="67">
        <v>0</v>
      </c>
      <c r="AO237" s="67">
        <v>0</v>
      </c>
      <c r="AP237" s="67">
        <v>0</v>
      </c>
      <c r="AQ237" s="67">
        <v>0</v>
      </c>
      <c r="AR237" s="67">
        <v>0</v>
      </c>
      <c r="AS237" s="67">
        <v>0</v>
      </c>
      <c r="AT237" s="67">
        <v>0</v>
      </c>
      <c r="AU237" s="67">
        <v>0</v>
      </c>
      <c r="AV237" s="67">
        <v>0</v>
      </c>
      <c r="AW237" s="67">
        <v>0</v>
      </c>
      <c r="AX237" s="67">
        <v>0</v>
      </c>
      <c r="AY237" s="67">
        <v>0</v>
      </c>
      <c r="AZ237" s="67">
        <v>0</v>
      </c>
      <c r="BA237" s="67">
        <v>0</v>
      </c>
      <c r="BB237" s="67">
        <v>0</v>
      </c>
      <c r="BC237" s="67">
        <v>0</v>
      </c>
      <c r="BD237" s="17"/>
      <c r="BT237" s="62"/>
    </row>
    <row r="238" spans="1:72" s="60" customFormat="1" ht="18" x14ac:dyDescent="0.35">
      <c r="A238" s="65" t="s">
        <v>210</v>
      </c>
      <c r="B238" s="66" t="s">
        <v>211</v>
      </c>
      <c r="C238" s="70" t="s">
        <v>74</v>
      </c>
      <c r="D238" s="67">
        <v>0</v>
      </c>
      <c r="E238" s="67">
        <v>0</v>
      </c>
      <c r="F238" s="67">
        <v>0</v>
      </c>
      <c r="G238" s="67">
        <v>0</v>
      </c>
      <c r="H238" s="67">
        <v>0</v>
      </c>
      <c r="I238" s="67">
        <v>0</v>
      </c>
      <c r="J238" s="67">
        <v>0</v>
      </c>
      <c r="K238" s="67">
        <v>0</v>
      </c>
      <c r="L238" s="67">
        <v>0</v>
      </c>
      <c r="M238" s="67">
        <v>0</v>
      </c>
      <c r="N238" s="67">
        <v>0</v>
      </c>
      <c r="O238" s="67">
        <v>0</v>
      </c>
      <c r="P238" s="67">
        <v>0</v>
      </c>
      <c r="Q238" s="67">
        <v>0</v>
      </c>
      <c r="R238" s="67">
        <v>0</v>
      </c>
      <c r="S238" s="67">
        <v>0</v>
      </c>
      <c r="T238" s="67">
        <v>0</v>
      </c>
      <c r="U238" s="67">
        <v>0</v>
      </c>
      <c r="V238" s="67">
        <v>0</v>
      </c>
      <c r="W238" s="67">
        <v>0</v>
      </c>
      <c r="X238" s="67">
        <v>0</v>
      </c>
      <c r="Y238" s="67">
        <v>0</v>
      </c>
      <c r="Z238" s="67">
        <v>0</v>
      </c>
      <c r="AA238" s="67">
        <v>0</v>
      </c>
      <c r="AB238" s="67">
        <v>0</v>
      </c>
      <c r="AC238" s="67">
        <v>0</v>
      </c>
      <c r="AD238" s="67">
        <v>0</v>
      </c>
      <c r="AE238" s="67">
        <v>0</v>
      </c>
      <c r="AF238" s="67">
        <v>0</v>
      </c>
      <c r="AG238" s="67">
        <v>0</v>
      </c>
      <c r="AH238" s="67">
        <v>0</v>
      </c>
      <c r="AI238" s="67">
        <v>0</v>
      </c>
      <c r="AJ238" s="67">
        <v>0</v>
      </c>
      <c r="AK238" s="67">
        <v>0</v>
      </c>
      <c r="AL238" s="67">
        <v>0</v>
      </c>
      <c r="AM238" s="67">
        <v>0</v>
      </c>
      <c r="AN238" s="67">
        <v>0</v>
      </c>
      <c r="AO238" s="67">
        <v>0</v>
      </c>
      <c r="AP238" s="67">
        <v>0</v>
      </c>
      <c r="AQ238" s="67">
        <v>0</v>
      </c>
      <c r="AR238" s="67">
        <v>0</v>
      </c>
      <c r="AS238" s="67">
        <v>0</v>
      </c>
      <c r="AT238" s="67">
        <v>0</v>
      </c>
      <c r="AU238" s="67">
        <v>0</v>
      </c>
      <c r="AV238" s="67">
        <v>0</v>
      </c>
      <c r="AW238" s="67">
        <v>0</v>
      </c>
      <c r="AX238" s="67">
        <v>0</v>
      </c>
      <c r="AY238" s="67">
        <v>0</v>
      </c>
      <c r="AZ238" s="67">
        <v>0</v>
      </c>
      <c r="BA238" s="67">
        <v>0</v>
      </c>
      <c r="BB238" s="67">
        <v>0</v>
      </c>
      <c r="BC238" s="67">
        <v>0</v>
      </c>
      <c r="BD238" s="17"/>
      <c r="BT238" s="62"/>
    </row>
    <row r="239" spans="1:72" s="60" customFormat="1" ht="18" x14ac:dyDescent="0.35">
      <c r="A239" s="65" t="s">
        <v>212</v>
      </c>
      <c r="B239" s="66" t="s">
        <v>213</v>
      </c>
      <c r="C239" s="70" t="s">
        <v>74</v>
      </c>
      <c r="D239" s="67">
        <v>0</v>
      </c>
      <c r="E239" s="67">
        <v>0</v>
      </c>
      <c r="F239" s="67">
        <v>0</v>
      </c>
      <c r="G239" s="67">
        <v>0</v>
      </c>
      <c r="H239" s="67">
        <v>0</v>
      </c>
      <c r="I239" s="67">
        <v>0</v>
      </c>
      <c r="J239" s="67">
        <v>0</v>
      </c>
      <c r="K239" s="67">
        <v>0</v>
      </c>
      <c r="L239" s="67">
        <v>0</v>
      </c>
      <c r="M239" s="67">
        <v>0</v>
      </c>
      <c r="N239" s="67">
        <v>0</v>
      </c>
      <c r="O239" s="67">
        <v>0</v>
      </c>
      <c r="P239" s="67">
        <v>0</v>
      </c>
      <c r="Q239" s="67">
        <v>0</v>
      </c>
      <c r="R239" s="67">
        <v>0</v>
      </c>
      <c r="S239" s="67">
        <v>0</v>
      </c>
      <c r="T239" s="67">
        <v>0</v>
      </c>
      <c r="U239" s="67">
        <v>0</v>
      </c>
      <c r="V239" s="67">
        <v>0</v>
      </c>
      <c r="W239" s="67">
        <v>0</v>
      </c>
      <c r="X239" s="67">
        <v>0</v>
      </c>
      <c r="Y239" s="67">
        <v>0</v>
      </c>
      <c r="Z239" s="67">
        <v>0</v>
      </c>
      <c r="AA239" s="67">
        <v>0</v>
      </c>
      <c r="AB239" s="67">
        <v>0</v>
      </c>
      <c r="AC239" s="67">
        <v>0</v>
      </c>
      <c r="AD239" s="67">
        <v>0</v>
      </c>
      <c r="AE239" s="67">
        <v>0</v>
      </c>
      <c r="AF239" s="67">
        <v>0</v>
      </c>
      <c r="AG239" s="67">
        <v>0</v>
      </c>
      <c r="AH239" s="67">
        <v>0</v>
      </c>
      <c r="AI239" s="67">
        <v>0</v>
      </c>
      <c r="AJ239" s="67">
        <v>0</v>
      </c>
      <c r="AK239" s="67">
        <v>0</v>
      </c>
      <c r="AL239" s="67">
        <v>0</v>
      </c>
      <c r="AM239" s="67">
        <v>0</v>
      </c>
      <c r="AN239" s="67">
        <v>0</v>
      </c>
      <c r="AO239" s="67">
        <v>0</v>
      </c>
      <c r="AP239" s="67">
        <v>0</v>
      </c>
      <c r="AQ239" s="67">
        <v>0</v>
      </c>
      <c r="AR239" s="67">
        <v>0</v>
      </c>
      <c r="AS239" s="67">
        <v>0</v>
      </c>
      <c r="AT239" s="67">
        <v>0</v>
      </c>
      <c r="AU239" s="67">
        <v>0</v>
      </c>
      <c r="AV239" s="67">
        <v>0</v>
      </c>
      <c r="AW239" s="67">
        <v>0</v>
      </c>
      <c r="AX239" s="67">
        <v>0</v>
      </c>
      <c r="AY239" s="67">
        <v>0</v>
      </c>
      <c r="AZ239" s="67">
        <v>0</v>
      </c>
      <c r="BA239" s="67">
        <v>0</v>
      </c>
      <c r="BB239" s="67">
        <v>0</v>
      </c>
      <c r="BC239" s="67">
        <v>0</v>
      </c>
      <c r="BD239" s="17"/>
      <c r="BT239" s="62"/>
    </row>
    <row r="240" spans="1:72" s="60" customFormat="1" ht="31.2" x14ac:dyDescent="0.35">
      <c r="A240" s="65" t="s">
        <v>214</v>
      </c>
      <c r="B240" s="66" t="s">
        <v>163</v>
      </c>
      <c r="C240" s="70" t="s">
        <v>74</v>
      </c>
      <c r="D240" s="67">
        <v>0</v>
      </c>
      <c r="E240" s="67">
        <v>0</v>
      </c>
      <c r="F240" s="67">
        <v>0</v>
      </c>
      <c r="G240" s="67">
        <v>0</v>
      </c>
      <c r="H240" s="67">
        <v>0</v>
      </c>
      <c r="I240" s="67">
        <v>0</v>
      </c>
      <c r="J240" s="67">
        <v>0</v>
      </c>
      <c r="K240" s="67">
        <v>0</v>
      </c>
      <c r="L240" s="67">
        <v>0</v>
      </c>
      <c r="M240" s="67">
        <v>0</v>
      </c>
      <c r="N240" s="67">
        <v>0</v>
      </c>
      <c r="O240" s="67">
        <v>0</v>
      </c>
      <c r="P240" s="67">
        <v>0</v>
      </c>
      <c r="Q240" s="67">
        <v>0</v>
      </c>
      <c r="R240" s="67">
        <v>0</v>
      </c>
      <c r="S240" s="67">
        <v>0</v>
      </c>
      <c r="T240" s="67">
        <v>0</v>
      </c>
      <c r="U240" s="67">
        <v>0</v>
      </c>
      <c r="V240" s="67">
        <v>0</v>
      </c>
      <c r="W240" s="67">
        <v>0</v>
      </c>
      <c r="X240" s="67">
        <v>0</v>
      </c>
      <c r="Y240" s="67">
        <v>0</v>
      </c>
      <c r="Z240" s="67">
        <v>0</v>
      </c>
      <c r="AA240" s="67">
        <v>0</v>
      </c>
      <c r="AB240" s="67">
        <v>0</v>
      </c>
      <c r="AC240" s="67">
        <v>0</v>
      </c>
      <c r="AD240" s="67">
        <v>0</v>
      </c>
      <c r="AE240" s="67">
        <v>0</v>
      </c>
      <c r="AF240" s="67">
        <v>0</v>
      </c>
      <c r="AG240" s="67">
        <v>0</v>
      </c>
      <c r="AH240" s="67">
        <v>0</v>
      </c>
      <c r="AI240" s="67">
        <v>0</v>
      </c>
      <c r="AJ240" s="67">
        <v>0</v>
      </c>
      <c r="AK240" s="67">
        <v>0</v>
      </c>
      <c r="AL240" s="67">
        <v>0</v>
      </c>
      <c r="AM240" s="67">
        <v>0</v>
      </c>
      <c r="AN240" s="67">
        <v>0</v>
      </c>
      <c r="AO240" s="67">
        <v>0</v>
      </c>
      <c r="AP240" s="67">
        <v>0</v>
      </c>
      <c r="AQ240" s="67">
        <v>0</v>
      </c>
      <c r="AR240" s="67">
        <v>0</v>
      </c>
      <c r="AS240" s="67">
        <v>0</v>
      </c>
      <c r="AT240" s="67">
        <v>0</v>
      </c>
      <c r="AU240" s="67">
        <v>0</v>
      </c>
      <c r="AV240" s="67">
        <v>0</v>
      </c>
      <c r="AW240" s="67">
        <v>0</v>
      </c>
      <c r="AX240" s="67">
        <v>0</v>
      </c>
      <c r="AY240" s="67">
        <v>0</v>
      </c>
      <c r="AZ240" s="67">
        <v>0</v>
      </c>
      <c r="BA240" s="67">
        <v>0</v>
      </c>
      <c r="BB240" s="67">
        <v>0</v>
      </c>
      <c r="BC240" s="67">
        <v>0</v>
      </c>
      <c r="BD240" s="17"/>
      <c r="BT240" s="62"/>
    </row>
    <row r="241" spans="1:72" s="60" customFormat="1" ht="31.2" x14ac:dyDescent="0.35">
      <c r="A241" s="65" t="s">
        <v>215</v>
      </c>
      <c r="B241" s="66" t="s">
        <v>216</v>
      </c>
      <c r="C241" s="70" t="s">
        <v>74</v>
      </c>
      <c r="D241" s="67">
        <v>0</v>
      </c>
      <c r="E241" s="67">
        <v>0</v>
      </c>
      <c r="F241" s="67">
        <v>0</v>
      </c>
      <c r="G241" s="67">
        <v>0</v>
      </c>
      <c r="H241" s="67">
        <v>0</v>
      </c>
      <c r="I241" s="67">
        <v>0</v>
      </c>
      <c r="J241" s="67">
        <v>0</v>
      </c>
      <c r="K241" s="67">
        <v>0</v>
      </c>
      <c r="L241" s="67">
        <v>0</v>
      </c>
      <c r="M241" s="67">
        <v>0</v>
      </c>
      <c r="N241" s="67">
        <v>0</v>
      </c>
      <c r="O241" s="67">
        <v>0</v>
      </c>
      <c r="P241" s="67">
        <v>0</v>
      </c>
      <c r="Q241" s="67">
        <v>0</v>
      </c>
      <c r="R241" s="67">
        <v>0</v>
      </c>
      <c r="S241" s="67">
        <v>0</v>
      </c>
      <c r="T241" s="67">
        <v>0</v>
      </c>
      <c r="U241" s="67">
        <v>0</v>
      </c>
      <c r="V241" s="67">
        <v>0</v>
      </c>
      <c r="W241" s="67">
        <v>0</v>
      </c>
      <c r="X241" s="67">
        <v>0</v>
      </c>
      <c r="Y241" s="67">
        <v>0</v>
      </c>
      <c r="Z241" s="67">
        <v>0</v>
      </c>
      <c r="AA241" s="67">
        <v>0</v>
      </c>
      <c r="AB241" s="67">
        <v>0</v>
      </c>
      <c r="AC241" s="67">
        <v>0</v>
      </c>
      <c r="AD241" s="67">
        <v>0</v>
      </c>
      <c r="AE241" s="67">
        <v>0</v>
      </c>
      <c r="AF241" s="67">
        <v>0</v>
      </c>
      <c r="AG241" s="67">
        <v>0</v>
      </c>
      <c r="AH241" s="67">
        <v>0</v>
      </c>
      <c r="AI241" s="67">
        <v>0</v>
      </c>
      <c r="AJ241" s="67">
        <v>0</v>
      </c>
      <c r="AK241" s="67">
        <v>0</v>
      </c>
      <c r="AL241" s="67">
        <v>0</v>
      </c>
      <c r="AM241" s="67">
        <v>0</v>
      </c>
      <c r="AN241" s="67">
        <v>0</v>
      </c>
      <c r="AO241" s="67">
        <v>0</v>
      </c>
      <c r="AP241" s="67">
        <v>0</v>
      </c>
      <c r="AQ241" s="67">
        <v>0</v>
      </c>
      <c r="AR241" s="67">
        <v>0</v>
      </c>
      <c r="AS241" s="67">
        <v>0</v>
      </c>
      <c r="AT241" s="67">
        <v>0</v>
      </c>
      <c r="AU241" s="67">
        <v>0</v>
      </c>
      <c r="AV241" s="67">
        <v>0</v>
      </c>
      <c r="AW241" s="67">
        <v>0</v>
      </c>
      <c r="AX241" s="67">
        <v>0</v>
      </c>
      <c r="AY241" s="67">
        <v>0</v>
      </c>
      <c r="AZ241" s="67">
        <v>0</v>
      </c>
      <c r="BA241" s="67">
        <v>0</v>
      </c>
      <c r="BB241" s="67">
        <v>0</v>
      </c>
      <c r="BC241" s="67">
        <v>0</v>
      </c>
      <c r="BD241" s="17"/>
      <c r="BT241" s="62"/>
    </row>
    <row r="242" spans="1:72" s="60" customFormat="1" ht="31.2" x14ac:dyDescent="0.35">
      <c r="A242" s="65" t="s">
        <v>217</v>
      </c>
      <c r="B242" s="66" t="s">
        <v>218</v>
      </c>
      <c r="C242" s="70" t="s">
        <v>74</v>
      </c>
      <c r="D242" s="67">
        <v>0</v>
      </c>
      <c r="E242" s="67">
        <v>0</v>
      </c>
      <c r="F242" s="67">
        <v>0</v>
      </c>
      <c r="G242" s="67">
        <v>0</v>
      </c>
      <c r="H242" s="67">
        <v>0</v>
      </c>
      <c r="I242" s="67">
        <v>0</v>
      </c>
      <c r="J242" s="67">
        <v>0</v>
      </c>
      <c r="K242" s="67">
        <v>0</v>
      </c>
      <c r="L242" s="67">
        <v>0</v>
      </c>
      <c r="M242" s="67">
        <v>0</v>
      </c>
      <c r="N242" s="67">
        <v>0</v>
      </c>
      <c r="O242" s="67">
        <v>0</v>
      </c>
      <c r="P242" s="67">
        <v>0</v>
      </c>
      <c r="Q242" s="67">
        <v>0</v>
      </c>
      <c r="R242" s="67">
        <v>0</v>
      </c>
      <c r="S242" s="67">
        <v>0</v>
      </c>
      <c r="T242" s="67">
        <v>0</v>
      </c>
      <c r="U242" s="67">
        <v>0</v>
      </c>
      <c r="V242" s="67">
        <v>0</v>
      </c>
      <c r="W242" s="67">
        <v>0</v>
      </c>
      <c r="X242" s="67">
        <v>0</v>
      </c>
      <c r="Y242" s="67">
        <v>0</v>
      </c>
      <c r="Z242" s="67">
        <v>0</v>
      </c>
      <c r="AA242" s="67">
        <v>0</v>
      </c>
      <c r="AB242" s="67">
        <v>0</v>
      </c>
      <c r="AC242" s="67">
        <v>0</v>
      </c>
      <c r="AD242" s="67">
        <v>0</v>
      </c>
      <c r="AE242" s="67">
        <v>0</v>
      </c>
      <c r="AF242" s="67">
        <v>0</v>
      </c>
      <c r="AG242" s="67">
        <v>0</v>
      </c>
      <c r="AH242" s="67">
        <v>0</v>
      </c>
      <c r="AI242" s="67">
        <v>0</v>
      </c>
      <c r="AJ242" s="67">
        <v>0</v>
      </c>
      <c r="AK242" s="67">
        <v>0</v>
      </c>
      <c r="AL242" s="67">
        <v>0</v>
      </c>
      <c r="AM242" s="67">
        <v>0</v>
      </c>
      <c r="AN242" s="67">
        <v>0</v>
      </c>
      <c r="AO242" s="67">
        <v>0</v>
      </c>
      <c r="AP242" s="67">
        <v>0</v>
      </c>
      <c r="AQ242" s="67">
        <v>0</v>
      </c>
      <c r="AR242" s="67">
        <v>0</v>
      </c>
      <c r="AS242" s="67">
        <v>0</v>
      </c>
      <c r="AT242" s="67">
        <v>0</v>
      </c>
      <c r="AU242" s="67">
        <v>0</v>
      </c>
      <c r="AV242" s="67">
        <v>0</v>
      </c>
      <c r="AW242" s="67">
        <v>0</v>
      </c>
      <c r="AX242" s="67">
        <v>0</v>
      </c>
      <c r="AY242" s="67">
        <v>0</v>
      </c>
      <c r="AZ242" s="67">
        <v>0</v>
      </c>
      <c r="BA242" s="67">
        <v>0</v>
      </c>
      <c r="BB242" s="67">
        <v>0</v>
      </c>
      <c r="BC242" s="67">
        <v>0</v>
      </c>
      <c r="BD242" s="17"/>
      <c r="BT242" s="62"/>
    </row>
    <row r="243" spans="1:72" s="60" customFormat="1" ht="31.2" x14ac:dyDescent="0.35">
      <c r="A243" s="65" t="s">
        <v>219</v>
      </c>
      <c r="B243" s="66" t="s">
        <v>220</v>
      </c>
      <c r="C243" s="70" t="s">
        <v>74</v>
      </c>
      <c r="D243" s="67">
        <v>0</v>
      </c>
      <c r="E243" s="67">
        <v>0</v>
      </c>
      <c r="F243" s="67">
        <v>0</v>
      </c>
      <c r="G243" s="67">
        <v>0</v>
      </c>
      <c r="H243" s="67">
        <v>0</v>
      </c>
      <c r="I243" s="67">
        <v>0</v>
      </c>
      <c r="J243" s="67">
        <v>0</v>
      </c>
      <c r="K243" s="67">
        <v>0</v>
      </c>
      <c r="L243" s="67">
        <v>0</v>
      </c>
      <c r="M243" s="67">
        <v>0</v>
      </c>
      <c r="N243" s="67">
        <v>0</v>
      </c>
      <c r="O243" s="67">
        <v>0</v>
      </c>
      <c r="P243" s="67">
        <v>0</v>
      </c>
      <c r="Q243" s="67">
        <v>0</v>
      </c>
      <c r="R243" s="67">
        <v>0</v>
      </c>
      <c r="S243" s="67">
        <v>0</v>
      </c>
      <c r="T243" s="67">
        <v>0</v>
      </c>
      <c r="U243" s="67">
        <v>0</v>
      </c>
      <c r="V243" s="67">
        <v>0</v>
      </c>
      <c r="W243" s="67">
        <v>0</v>
      </c>
      <c r="X243" s="67">
        <v>0</v>
      </c>
      <c r="Y243" s="67">
        <v>0</v>
      </c>
      <c r="Z243" s="67">
        <v>0</v>
      </c>
      <c r="AA243" s="67">
        <v>0</v>
      </c>
      <c r="AB243" s="67">
        <v>0</v>
      </c>
      <c r="AC243" s="67">
        <v>0</v>
      </c>
      <c r="AD243" s="67">
        <v>0</v>
      </c>
      <c r="AE243" s="67">
        <v>0</v>
      </c>
      <c r="AF243" s="67">
        <v>0</v>
      </c>
      <c r="AG243" s="67">
        <v>0</v>
      </c>
      <c r="AH243" s="67">
        <v>0</v>
      </c>
      <c r="AI243" s="67">
        <v>0</v>
      </c>
      <c r="AJ243" s="67">
        <v>0</v>
      </c>
      <c r="AK243" s="67">
        <v>0</v>
      </c>
      <c r="AL243" s="67">
        <v>0</v>
      </c>
      <c r="AM243" s="67">
        <v>0</v>
      </c>
      <c r="AN243" s="67">
        <v>0</v>
      </c>
      <c r="AO243" s="67">
        <v>0</v>
      </c>
      <c r="AP243" s="67">
        <v>0</v>
      </c>
      <c r="AQ243" s="67">
        <v>0</v>
      </c>
      <c r="AR243" s="67">
        <v>0</v>
      </c>
      <c r="AS243" s="67">
        <v>0</v>
      </c>
      <c r="AT243" s="67">
        <v>0</v>
      </c>
      <c r="AU243" s="67">
        <v>0</v>
      </c>
      <c r="AV243" s="67">
        <v>0</v>
      </c>
      <c r="AW243" s="67">
        <v>0</v>
      </c>
      <c r="AX243" s="67">
        <v>0</v>
      </c>
      <c r="AY243" s="67">
        <v>0</v>
      </c>
      <c r="AZ243" s="67">
        <v>0</v>
      </c>
      <c r="BA243" s="67">
        <v>0</v>
      </c>
      <c r="BB243" s="67">
        <v>0</v>
      </c>
      <c r="BC243" s="67">
        <v>0</v>
      </c>
      <c r="BD243" s="17"/>
      <c r="BT243" s="62"/>
    </row>
    <row r="244" spans="1:72" s="60" customFormat="1" ht="31.2" x14ac:dyDescent="0.35">
      <c r="A244" s="65" t="s">
        <v>221</v>
      </c>
      <c r="B244" s="66" t="s">
        <v>222</v>
      </c>
      <c r="C244" s="70" t="s">
        <v>74</v>
      </c>
      <c r="D244" s="67">
        <v>0</v>
      </c>
      <c r="E244" s="67">
        <v>0</v>
      </c>
      <c r="F244" s="67">
        <v>0</v>
      </c>
      <c r="G244" s="67">
        <v>0</v>
      </c>
      <c r="H244" s="67">
        <v>0</v>
      </c>
      <c r="I244" s="67">
        <v>0</v>
      </c>
      <c r="J244" s="67">
        <v>0</v>
      </c>
      <c r="K244" s="67">
        <v>0</v>
      </c>
      <c r="L244" s="67">
        <v>0</v>
      </c>
      <c r="M244" s="67">
        <v>0</v>
      </c>
      <c r="N244" s="67">
        <v>0</v>
      </c>
      <c r="O244" s="67">
        <v>0</v>
      </c>
      <c r="P244" s="67">
        <v>0</v>
      </c>
      <c r="Q244" s="67">
        <v>0</v>
      </c>
      <c r="R244" s="67">
        <v>0</v>
      </c>
      <c r="S244" s="67">
        <v>0</v>
      </c>
      <c r="T244" s="67">
        <v>0</v>
      </c>
      <c r="U244" s="67">
        <v>0</v>
      </c>
      <c r="V244" s="67">
        <v>0</v>
      </c>
      <c r="W244" s="67">
        <v>0</v>
      </c>
      <c r="X244" s="67">
        <v>0</v>
      </c>
      <c r="Y244" s="67">
        <v>0</v>
      </c>
      <c r="Z244" s="67">
        <v>0</v>
      </c>
      <c r="AA244" s="67">
        <v>0</v>
      </c>
      <c r="AB244" s="67">
        <v>0</v>
      </c>
      <c r="AC244" s="67">
        <v>0</v>
      </c>
      <c r="AD244" s="67">
        <v>0</v>
      </c>
      <c r="AE244" s="67">
        <v>0</v>
      </c>
      <c r="AF244" s="67">
        <v>0</v>
      </c>
      <c r="AG244" s="67">
        <v>0</v>
      </c>
      <c r="AH244" s="67">
        <v>0</v>
      </c>
      <c r="AI244" s="67">
        <v>0</v>
      </c>
      <c r="AJ244" s="67">
        <v>0</v>
      </c>
      <c r="AK244" s="67">
        <v>0</v>
      </c>
      <c r="AL244" s="67">
        <v>0</v>
      </c>
      <c r="AM244" s="67">
        <v>0</v>
      </c>
      <c r="AN244" s="67">
        <v>0</v>
      </c>
      <c r="AO244" s="67">
        <v>0</v>
      </c>
      <c r="AP244" s="67">
        <v>0</v>
      </c>
      <c r="AQ244" s="67">
        <v>0</v>
      </c>
      <c r="AR244" s="67">
        <v>0</v>
      </c>
      <c r="AS244" s="67">
        <v>0</v>
      </c>
      <c r="AT244" s="67">
        <v>0</v>
      </c>
      <c r="AU244" s="67">
        <v>0</v>
      </c>
      <c r="AV244" s="67">
        <v>0</v>
      </c>
      <c r="AW244" s="67">
        <v>0</v>
      </c>
      <c r="AX244" s="67">
        <v>0</v>
      </c>
      <c r="AY244" s="67">
        <v>0</v>
      </c>
      <c r="AZ244" s="67">
        <v>0</v>
      </c>
      <c r="BA244" s="67">
        <v>0</v>
      </c>
      <c r="BB244" s="67">
        <v>0</v>
      </c>
      <c r="BC244" s="67">
        <v>0</v>
      </c>
      <c r="BD244" s="17"/>
      <c r="BT244" s="62"/>
    </row>
    <row r="245" spans="1:72" s="60" customFormat="1" ht="31.2" x14ac:dyDescent="0.35">
      <c r="A245" s="65" t="s">
        <v>223</v>
      </c>
      <c r="B245" s="66" t="s">
        <v>165</v>
      </c>
      <c r="C245" s="70" t="s">
        <v>74</v>
      </c>
      <c r="D245" s="67">
        <v>0</v>
      </c>
      <c r="E245" s="67">
        <v>0</v>
      </c>
      <c r="F245" s="67">
        <v>0</v>
      </c>
      <c r="G245" s="67">
        <v>0</v>
      </c>
      <c r="H245" s="67">
        <v>0</v>
      </c>
      <c r="I245" s="67">
        <v>0</v>
      </c>
      <c r="J245" s="67">
        <v>0</v>
      </c>
      <c r="K245" s="67">
        <v>0</v>
      </c>
      <c r="L245" s="67">
        <v>0</v>
      </c>
      <c r="M245" s="67">
        <v>0</v>
      </c>
      <c r="N245" s="67">
        <v>0</v>
      </c>
      <c r="O245" s="67">
        <v>0</v>
      </c>
      <c r="P245" s="67">
        <v>0</v>
      </c>
      <c r="Q245" s="67">
        <v>0</v>
      </c>
      <c r="R245" s="67">
        <v>0</v>
      </c>
      <c r="S245" s="67">
        <v>0</v>
      </c>
      <c r="T245" s="67">
        <v>0</v>
      </c>
      <c r="U245" s="67">
        <v>0</v>
      </c>
      <c r="V245" s="67">
        <v>0</v>
      </c>
      <c r="W245" s="67">
        <v>0</v>
      </c>
      <c r="X245" s="67">
        <v>0</v>
      </c>
      <c r="Y245" s="67">
        <v>0</v>
      </c>
      <c r="Z245" s="67">
        <v>0</v>
      </c>
      <c r="AA245" s="67">
        <v>0</v>
      </c>
      <c r="AB245" s="67">
        <v>0</v>
      </c>
      <c r="AC245" s="67">
        <v>0</v>
      </c>
      <c r="AD245" s="67">
        <v>0</v>
      </c>
      <c r="AE245" s="67">
        <v>0</v>
      </c>
      <c r="AF245" s="67">
        <v>0</v>
      </c>
      <c r="AG245" s="67">
        <v>0</v>
      </c>
      <c r="AH245" s="67">
        <v>0</v>
      </c>
      <c r="AI245" s="67">
        <v>0</v>
      </c>
      <c r="AJ245" s="67">
        <v>0</v>
      </c>
      <c r="AK245" s="67">
        <v>0</v>
      </c>
      <c r="AL245" s="67">
        <v>0</v>
      </c>
      <c r="AM245" s="67">
        <v>0</v>
      </c>
      <c r="AN245" s="67">
        <v>0</v>
      </c>
      <c r="AO245" s="67">
        <v>0</v>
      </c>
      <c r="AP245" s="67">
        <v>0</v>
      </c>
      <c r="AQ245" s="67">
        <v>0</v>
      </c>
      <c r="AR245" s="67">
        <v>0</v>
      </c>
      <c r="AS245" s="67">
        <v>0</v>
      </c>
      <c r="AT245" s="67">
        <v>0</v>
      </c>
      <c r="AU245" s="67">
        <v>0</v>
      </c>
      <c r="AV245" s="67">
        <v>0</v>
      </c>
      <c r="AW245" s="67">
        <v>0</v>
      </c>
      <c r="AX245" s="67">
        <v>0</v>
      </c>
      <c r="AY245" s="67">
        <v>0</v>
      </c>
      <c r="AZ245" s="67">
        <v>0</v>
      </c>
      <c r="BA245" s="67">
        <v>0</v>
      </c>
      <c r="BB245" s="67">
        <v>0</v>
      </c>
      <c r="BC245" s="67">
        <v>0</v>
      </c>
      <c r="BD245" s="17"/>
      <c r="BT245" s="62"/>
    </row>
    <row r="246" spans="1:72" s="60" customFormat="1" ht="31.2" x14ac:dyDescent="0.35">
      <c r="A246" s="65" t="s">
        <v>224</v>
      </c>
      <c r="B246" s="66" t="s">
        <v>225</v>
      </c>
      <c r="C246" s="70" t="s">
        <v>74</v>
      </c>
      <c r="D246" s="67">
        <v>0</v>
      </c>
      <c r="E246" s="67">
        <v>0</v>
      </c>
      <c r="F246" s="67">
        <v>0</v>
      </c>
      <c r="G246" s="67">
        <v>0</v>
      </c>
      <c r="H246" s="67">
        <v>0</v>
      </c>
      <c r="I246" s="67">
        <v>0</v>
      </c>
      <c r="J246" s="67">
        <v>0</v>
      </c>
      <c r="K246" s="67">
        <v>0</v>
      </c>
      <c r="L246" s="67">
        <v>0</v>
      </c>
      <c r="M246" s="67">
        <v>0</v>
      </c>
      <c r="N246" s="67">
        <v>0</v>
      </c>
      <c r="O246" s="67">
        <v>0</v>
      </c>
      <c r="P246" s="67">
        <v>0</v>
      </c>
      <c r="Q246" s="67">
        <v>0</v>
      </c>
      <c r="R246" s="67">
        <v>0</v>
      </c>
      <c r="S246" s="67">
        <v>0</v>
      </c>
      <c r="T246" s="67">
        <v>0</v>
      </c>
      <c r="U246" s="67">
        <v>0</v>
      </c>
      <c r="V246" s="67">
        <v>0</v>
      </c>
      <c r="W246" s="67">
        <v>0</v>
      </c>
      <c r="X246" s="67">
        <v>0</v>
      </c>
      <c r="Y246" s="67">
        <v>0</v>
      </c>
      <c r="Z246" s="67">
        <v>0</v>
      </c>
      <c r="AA246" s="67">
        <v>0</v>
      </c>
      <c r="AB246" s="67">
        <v>0</v>
      </c>
      <c r="AC246" s="67">
        <v>0</v>
      </c>
      <c r="AD246" s="67">
        <v>0</v>
      </c>
      <c r="AE246" s="67">
        <v>0</v>
      </c>
      <c r="AF246" s="67">
        <v>0</v>
      </c>
      <c r="AG246" s="67">
        <v>0</v>
      </c>
      <c r="AH246" s="67">
        <v>0</v>
      </c>
      <c r="AI246" s="67">
        <v>0</v>
      </c>
      <c r="AJ246" s="67">
        <v>0</v>
      </c>
      <c r="AK246" s="67">
        <v>0</v>
      </c>
      <c r="AL246" s="67">
        <v>0</v>
      </c>
      <c r="AM246" s="67">
        <v>0</v>
      </c>
      <c r="AN246" s="67">
        <v>0</v>
      </c>
      <c r="AO246" s="67">
        <v>0</v>
      </c>
      <c r="AP246" s="67">
        <v>0</v>
      </c>
      <c r="AQ246" s="67">
        <v>0</v>
      </c>
      <c r="AR246" s="67">
        <v>0</v>
      </c>
      <c r="AS246" s="67">
        <v>0</v>
      </c>
      <c r="AT246" s="67">
        <v>0</v>
      </c>
      <c r="AU246" s="67">
        <v>0</v>
      </c>
      <c r="AV246" s="67">
        <v>0</v>
      </c>
      <c r="AW246" s="67">
        <v>0</v>
      </c>
      <c r="AX246" s="67">
        <v>0</v>
      </c>
      <c r="AY246" s="67">
        <v>0</v>
      </c>
      <c r="AZ246" s="67">
        <v>0</v>
      </c>
      <c r="BA246" s="67">
        <v>0</v>
      </c>
      <c r="BB246" s="67">
        <v>0</v>
      </c>
      <c r="BC246" s="67">
        <v>0</v>
      </c>
      <c r="BD246" s="17"/>
      <c r="BT246" s="62"/>
    </row>
    <row r="247" spans="1:72" s="60" customFormat="1" ht="18" x14ac:dyDescent="0.35">
      <c r="A247" s="65" t="s">
        <v>226</v>
      </c>
      <c r="B247" s="66" t="s">
        <v>227</v>
      </c>
      <c r="C247" s="70" t="s">
        <v>74</v>
      </c>
      <c r="D247" s="67">
        <v>0</v>
      </c>
      <c r="E247" s="67">
        <v>0</v>
      </c>
      <c r="F247" s="67">
        <v>0</v>
      </c>
      <c r="G247" s="67">
        <v>0</v>
      </c>
      <c r="H247" s="67">
        <v>0</v>
      </c>
      <c r="I247" s="67">
        <v>0</v>
      </c>
      <c r="J247" s="67">
        <v>0</v>
      </c>
      <c r="K247" s="67">
        <v>0</v>
      </c>
      <c r="L247" s="67">
        <v>0</v>
      </c>
      <c r="M247" s="67">
        <v>0</v>
      </c>
      <c r="N247" s="67">
        <v>0</v>
      </c>
      <c r="O247" s="67">
        <v>0</v>
      </c>
      <c r="P247" s="67">
        <v>0</v>
      </c>
      <c r="Q247" s="67">
        <v>0</v>
      </c>
      <c r="R247" s="67">
        <v>0</v>
      </c>
      <c r="S247" s="67">
        <v>0</v>
      </c>
      <c r="T247" s="67">
        <v>0</v>
      </c>
      <c r="U247" s="67">
        <v>0</v>
      </c>
      <c r="V247" s="67">
        <v>0</v>
      </c>
      <c r="W247" s="67">
        <v>0</v>
      </c>
      <c r="X247" s="67">
        <v>0</v>
      </c>
      <c r="Y247" s="67">
        <v>0</v>
      </c>
      <c r="Z247" s="67">
        <v>0</v>
      </c>
      <c r="AA247" s="67">
        <v>0</v>
      </c>
      <c r="AB247" s="67">
        <v>0</v>
      </c>
      <c r="AC247" s="67">
        <v>0</v>
      </c>
      <c r="AD247" s="67">
        <v>0</v>
      </c>
      <c r="AE247" s="67">
        <v>0</v>
      </c>
      <c r="AF247" s="67">
        <v>0</v>
      </c>
      <c r="AG247" s="67">
        <v>0</v>
      </c>
      <c r="AH247" s="67">
        <v>0</v>
      </c>
      <c r="AI247" s="67">
        <v>0</v>
      </c>
      <c r="AJ247" s="67">
        <v>0</v>
      </c>
      <c r="AK247" s="67">
        <v>0</v>
      </c>
      <c r="AL247" s="67">
        <v>0</v>
      </c>
      <c r="AM247" s="67">
        <v>0</v>
      </c>
      <c r="AN247" s="67">
        <v>0</v>
      </c>
      <c r="AO247" s="67">
        <v>0</v>
      </c>
      <c r="AP247" s="67">
        <v>0</v>
      </c>
      <c r="AQ247" s="67">
        <v>0</v>
      </c>
      <c r="AR247" s="67">
        <v>0</v>
      </c>
      <c r="AS247" s="67">
        <v>0</v>
      </c>
      <c r="AT247" s="67">
        <v>0</v>
      </c>
      <c r="AU247" s="67">
        <v>0</v>
      </c>
      <c r="AV247" s="67">
        <v>0</v>
      </c>
      <c r="AW247" s="67">
        <v>0</v>
      </c>
      <c r="AX247" s="67">
        <v>0</v>
      </c>
      <c r="AY247" s="67">
        <v>0</v>
      </c>
      <c r="AZ247" s="67">
        <v>0</v>
      </c>
      <c r="BA247" s="67">
        <v>0</v>
      </c>
      <c r="BB247" s="67">
        <v>0</v>
      </c>
      <c r="BC247" s="67">
        <v>0</v>
      </c>
      <c r="BD247" s="17"/>
      <c r="BT247" s="62"/>
    </row>
    <row r="248" spans="1:72" s="60" customFormat="1" ht="46.8" x14ac:dyDescent="0.35">
      <c r="A248" s="65" t="s">
        <v>228</v>
      </c>
      <c r="B248" s="66" t="s">
        <v>229</v>
      </c>
      <c r="C248" s="70" t="s">
        <v>74</v>
      </c>
      <c r="D248" s="67">
        <v>0</v>
      </c>
      <c r="E248" s="67">
        <v>0</v>
      </c>
      <c r="F248" s="67">
        <v>0</v>
      </c>
      <c r="G248" s="67">
        <v>0</v>
      </c>
      <c r="H248" s="67">
        <v>0</v>
      </c>
      <c r="I248" s="67">
        <v>0</v>
      </c>
      <c r="J248" s="67">
        <v>0</v>
      </c>
      <c r="K248" s="67">
        <v>0</v>
      </c>
      <c r="L248" s="67">
        <v>0</v>
      </c>
      <c r="M248" s="67">
        <v>0</v>
      </c>
      <c r="N248" s="67">
        <v>0</v>
      </c>
      <c r="O248" s="67">
        <v>0</v>
      </c>
      <c r="P248" s="67">
        <v>0</v>
      </c>
      <c r="Q248" s="67">
        <v>0</v>
      </c>
      <c r="R248" s="67">
        <v>0</v>
      </c>
      <c r="S248" s="67">
        <v>0</v>
      </c>
      <c r="T248" s="67">
        <v>0</v>
      </c>
      <c r="U248" s="67">
        <v>0</v>
      </c>
      <c r="V248" s="67">
        <v>0</v>
      </c>
      <c r="W248" s="67">
        <v>0</v>
      </c>
      <c r="X248" s="67">
        <v>0</v>
      </c>
      <c r="Y248" s="67">
        <v>0</v>
      </c>
      <c r="Z248" s="67">
        <v>0</v>
      </c>
      <c r="AA248" s="67">
        <v>0</v>
      </c>
      <c r="AB248" s="67">
        <v>0</v>
      </c>
      <c r="AC248" s="67">
        <v>0</v>
      </c>
      <c r="AD248" s="67">
        <v>0</v>
      </c>
      <c r="AE248" s="67">
        <v>0</v>
      </c>
      <c r="AF248" s="67">
        <v>0</v>
      </c>
      <c r="AG248" s="67">
        <v>0</v>
      </c>
      <c r="AH248" s="67">
        <v>0</v>
      </c>
      <c r="AI248" s="67">
        <v>0</v>
      </c>
      <c r="AJ248" s="67">
        <v>0</v>
      </c>
      <c r="AK248" s="67">
        <v>0</v>
      </c>
      <c r="AL248" s="67">
        <v>0</v>
      </c>
      <c r="AM248" s="67">
        <v>0</v>
      </c>
      <c r="AN248" s="67">
        <v>0</v>
      </c>
      <c r="AO248" s="67">
        <v>0</v>
      </c>
      <c r="AP248" s="67">
        <v>0</v>
      </c>
      <c r="AQ248" s="67">
        <v>0</v>
      </c>
      <c r="AR248" s="67">
        <v>0</v>
      </c>
      <c r="AS248" s="67">
        <v>0</v>
      </c>
      <c r="AT248" s="67">
        <v>0</v>
      </c>
      <c r="AU248" s="67">
        <v>0</v>
      </c>
      <c r="AV248" s="67">
        <v>0</v>
      </c>
      <c r="AW248" s="67">
        <v>0</v>
      </c>
      <c r="AX248" s="67">
        <v>0</v>
      </c>
      <c r="AY248" s="67">
        <v>0</v>
      </c>
      <c r="AZ248" s="67">
        <v>0</v>
      </c>
      <c r="BA248" s="67">
        <v>0</v>
      </c>
      <c r="BB248" s="67">
        <v>0</v>
      </c>
      <c r="BC248" s="67">
        <v>0</v>
      </c>
      <c r="BD248" s="17"/>
      <c r="BT248" s="62"/>
    </row>
    <row r="249" spans="1:72" s="60" customFormat="1" ht="31.2" x14ac:dyDescent="0.35">
      <c r="A249" s="65" t="s">
        <v>230</v>
      </c>
      <c r="B249" s="66" t="s">
        <v>231</v>
      </c>
      <c r="C249" s="70" t="s">
        <v>74</v>
      </c>
      <c r="D249" s="67">
        <v>0</v>
      </c>
      <c r="E249" s="67">
        <v>0</v>
      </c>
      <c r="F249" s="67">
        <v>0</v>
      </c>
      <c r="G249" s="67">
        <v>0</v>
      </c>
      <c r="H249" s="67">
        <v>0</v>
      </c>
      <c r="I249" s="67">
        <v>0</v>
      </c>
      <c r="J249" s="67">
        <v>0</v>
      </c>
      <c r="K249" s="67">
        <v>0</v>
      </c>
      <c r="L249" s="67">
        <v>0</v>
      </c>
      <c r="M249" s="67">
        <v>0</v>
      </c>
      <c r="N249" s="67">
        <v>0</v>
      </c>
      <c r="O249" s="67">
        <v>0</v>
      </c>
      <c r="P249" s="67">
        <v>0</v>
      </c>
      <c r="Q249" s="67">
        <v>0</v>
      </c>
      <c r="R249" s="67">
        <v>0</v>
      </c>
      <c r="S249" s="67">
        <v>0</v>
      </c>
      <c r="T249" s="67">
        <v>0</v>
      </c>
      <c r="U249" s="67">
        <v>0</v>
      </c>
      <c r="V249" s="67">
        <v>0</v>
      </c>
      <c r="W249" s="67">
        <v>0</v>
      </c>
      <c r="X249" s="67">
        <v>0</v>
      </c>
      <c r="Y249" s="67">
        <v>0</v>
      </c>
      <c r="Z249" s="67">
        <v>0</v>
      </c>
      <c r="AA249" s="67">
        <v>0</v>
      </c>
      <c r="AB249" s="67">
        <v>0</v>
      </c>
      <c r="AC249" s="67">
        <v>0</v>
      </c>
      <c r="AD249" s="67">
        <v>0</v>
      </c>
      <c r="AE249" s="67">
        <v>0</v>
      </c>
      <c r="AF249" s="67">
        <v>0</v>
      </c>
      <c r="AG249" s="67">
        <v>0</v>
      </c>
      <c r="AH249" s="67">
        <v>0</v>
      </c>
      <c r="AI249" s="67">
        <v>0</v>
      </c>
      <c r="AJ249" s="67">
        <v>0</v>
      </c>
      <c r="AK249" s="67">
        <v>0</v>
      </c>
      <c r="AL249" s="67">
        <v>0</v>
      </c>
      <c r="AM249" s="67">
        <v>0</v>
      </c>
      <c r="AN249" s="67">
        <v>0</v>
      </c>
      <c r="AO249" s="67">
        <v>0</v>
      </c>
      <c r="AP249" s="67">
        <v>0</v>
      </c>
      <c r="AQ249" s="67">
        <v>0</v>
      </c>
      <c r="AR249" s="67">
        <v>0</v>
      </c>
      <c r="AS249" s="67">
        <v>0</v>
      </c>
      <c r="AT249" s="67">
        <v>0</v>
      </c>
      <c r="AU249" s="67">
        <v>0</v>
      </c>
      <c r="AV249" s="67">
        <v>0</v>
      </c>
      <c r="AW249" s="67">
        <v>0</v>
      </c>
      <c r="AX249" s="67">
        <v>0</v>
      </c>
      <c r="AY249" s="67">
        <v>0</v>
      </c>
      <c r="AZ249" s="67">
        <v>0</v>
      </c>
      <c r="BA249" s="67">
        <v>0</v>
      </c>
      <c r="BB249" s="67">
        <v>0</v>
      </c>
      <c r="BC249" s="67">
        <v>0</v>
      </c>
      <c r="BD249" s="17"/>
      <c r="BT249" s="62"/>
    </row>
    <row r="250" spans="1:72" s="60" customFormat="1" ht="18" x14ac:dyDescent="0.35">
      <c r="A250" s="65" t="s">
        <v>232</v>
      </c>
      <c r="B250" s="66" t="s">
        <v>227</v>
      </c>
      <c r="C250" s="70" t="s">
        <v>74</v>
      </c>
      <c r="D250" s="67">
        <v>0</v>
      </c>
      <c r="E250" s="67">
        <v>0</v>
      </c>
      <c r="F250" s="67">
        <v>0</v>
      </c>
      <c r="G250" s="67">
        <v>0</v>
      </c>
      <c r="H250" s="67">
        <v>0</v>
      </c>
      <c r="I250" s="67">
        <v>0</v>
      </c>
      <c r="J250" s="67">
        <v>0</v>
      </c>
      <c r="K250" s="67">
        <v>0</v>
      </c>
      <c r="L250" s="67">
        <v>0</v>
      </c>
      <c r="M250" s="67">
        <v>0</v>
      </c>
      <c r="N250" s="67">
        <v>0</v>
      </c>
      <c r="O250" s="67">
        <v>0</v>
      </c>
      <c r="P250" s="67">
        <v>0</v>
      </c>
      <c r="Q250" s="67">
        <v>0</v>
      </c>
      <c r="R250" s="67">
        <v>0</v>
      </c>
      <c r="S250" s="67">
        <v>0</v>
      </c>
      <c r="T250" s="67">
        <v>0</v>
      </c>
      <c r="U250" s="67">
        <v>0</v>
      </c>
      <c r="V250" s="67">
        <v>0</v>
      </c>
      <c r="W250" s="67">
        <v>0</v>
      </c>
      <c r="X250" s="67">
        <v>0</v>
      </c>
      <c r="Y250" s="67">
        <v>0</v>
      </c>
      <c r="Z250" s="67">
        <v>0</v>
      </c>
      <c r="AA250" s="67">
        <v>0</v>
      </c>
      <c r="AB250" s="67">
        <v>0</v>
      </c>
      <c r="AC250" s="67">
        <v>0</v>
      </c>
      <c r="AD250" s="67">
        <v>0</v>
      </c>
      <c r="AE250" s="67">
        <v>0</v>
      </c>
      <c r="AF250" s="67">
        <v>0</v>
      </c>
      <c r="AG250" s="67">
        <v>0</v>
      </c>
      <c r="AH250" s="67">
        <v>0</v>
      </c>
      <c r="AI250" s="67">
        <v>0</v>
      </c>
      <c r="AJ250" s="67">
        <v>0</v>
      </c>
      <c r="AK250" s="67">
        <v>0</v>
      </c>
      <c r="AL250" s="67">
        <v>0</v>
      </c>
      <c r="AM250" s="67">
        <v>0</v>
      </c>
      <c r="AN250" s="67">
        <v>0</v>
      </c>
      <c r="AO250" s="67">
        <v>0</v>
      </c>
      <c r="AP250" s="67">
        <v>0</v>
      </c>
      <c r="AQ250" s="67">
        <v>0</v>
      </c>
      <c r="AR250" s="67">
        <v>0</v>
      </c>
      <c r="AS250" s="67">
        <v>0</v>
      </c>
      <c r="AT250" s="67">
        <v>0</v>
      </c>
      <c r="AU250" s="67">
        <v>0</v>
      </c>
      <c r="AV250" s="67">
        <v>0</v>
      </c>
      <c r="AW250" s="67">
        <v>0</v>
      </c>
      <c r="AX250" s="67">
        <v>0</v>
      </c>
      <c r="AY250" s="67">
        <v>0</v>
      </c>
      <c r="AZ250" s="67">
        <v>0</v>
      </c>
      <c r="BA250" s="67">
        <v>0</v>
      </c>
      <c r="BB250" s="67">
        <v>0</v>
      </c>
      <c r="BC250" s="67">
        <v>0</v>
      </c>
      <c r="BD250" s="17"/>
      <c r="BT250" s="62"/>
    </row>
    <row r="251" spans="1:72" s="60" customFormat="1" ht="46.8" x14ac:dyDescent="0.35">
      <c r="A251" s="65" t="s">
        <v>233</v>
      </c>
      <c r="B251" s="66" t="s">
        <v>229</v>
      </c>
      <c r="C251" s="70" t="s">
        <v>74</v>
      </c>
      <c r="D251" s="67">
        <v>0</v>
      </c>
      <c r="E251" s="67">
        <v>0</v>
      </c>
      <c r="F251" s="67">
        <v>0</v>
      </c>
      <c r="G251" s="67">
        <v>0</v>
      </c>
      <c r="H251" s="67">
        <v>0</v>
      </c>
      <c r="I251" s="67">
        <v>0</v>
      </c>
      <c r="J251" s="67">
        <v>0</v>
      </c>
      <c r="K251" s="67">
        <v>0</v>
      </c>
      <c r="L251" s="67">
        <v>0</v>
      </c>
      <c r="M251" s="67">
        <v>0</v>
      </c>
      <c r="N251" s="67">
        <v>0</v>
      </c>
      <c r="O251" s="67">
        <v>0</v>
      </c>
      <c r="P251" s="67">
        <v>0</v>
      </c>
      <c r="Q251" s="67">
        <v>0</v>
      </c>
      <c r="R251" s="67">
        <v>0</v>
      </c>
      <c r="S251" s="67">
        <v>0</v>
      </c>
      <c r="T251" s="67">
        <v>0</v>
      </c>
      <c r="U251" s="67">
        <v>0</v>
      </c>
      <c r="V251" s="67">
        <v>0</v>
      </c>
      <c r="W251" s="67">
        <v>0</v>
      </c>
      <c r="X251" s="67">
        <v>0</v>
      </c>
      <c r="Y251" s="67">
        <v>0</v>
      </c>
      <c r="Z251" s="67">
        <v>0</v>
      </c>
      <c r="AA251" s="67">
        <v>0</v>
      </c>
      <c r="AB251" s="67">
        <v>0</v>
      </c>
      <c r="AC251" s="67">
        <v>0</v>
      </c>
      <c r="AD251" s="67">
        <v>0</v>
      </c>
      <c r="AE251" s="67">
        <v>0</v>
      </c>
      <c r="AF251" s="67">
        <v>0</v>
      </c>
      <c r="AG251" s="67">
        <v>0</v>
      </c>
      <c r="AH251" s="67">
        <v>0</v>
      </c>
      <c r="AI251" s="67">
        <v>0</v>
      </c>
      <c r="AJ251" s="67">
        <v>0</v>
      </c>
      <c r="AK251" s="67">
        <v>0</v>
      </c>
      <c r="AL251" s="67">
        <v>0</v>
      </c>
      <c r="AM251" s="67">
        <v>0</v>
      </c>
      <c r="AN251" s="67">
        <v>0</v>
      </c>
      <c r="AO251" s="67">
        <v>0</v>
      </c>
      <c r="AP251" s="67">
        <v>0</v>
      </c>
      <c r="AQ251" s="67">
        <v>0</v>
      </c>
      <c r="AR251" s="67">
        <v>0</v>
      </c>
      <c r="AS251" s="67">
        <v>0</v>
      </c>
      <c r="AT251" s="67">
        <v>0</v>
      </c>
      <c r="AU251" s="67">
        <v>0</v>
      </c>
      <c r="AV251" s="67">
        <v>0</v>
      </c>
      <c r="AW251" s="67">
        <v>0</v>
      </c>
      <c r="AX251" s="67">
        <v>0</v>
      </c>
      <c r="AY251" s="67">
        <v>0</v>
      </c>
      <c r="AZ251" s="67">
        <v>0</v>
      </c>
      <c r="BA251" s="67">
        <v>0</v>
      </c>
      <c r="BB251" s="67">
        <v>0</v>
      </c>
      <c r="BC251" s="67">
        <v>0</v>
      </c>
      <c r="BD251" s="17"/>
      <c r="BT251" s="62"/>
    </row>
    <row r="252" spans="1:72" s="60" customFormat="1" ht="31.2" x14ac:dyDescent="0.35">
      <c r="A252" s="65" t="s">
        <v>234</v>
      </c>
      <c r="B252" s="66" t="s">
        <v>231</v>
      </c>
      <c r="C252" s="70" t="s">
        <v>74</v>
      </c>
      <c r="D252" s="67">
        <v>0</v>
      </c>
      <c r="E252" s="67">
        <v>0</v>
      </c>
      <c r="F252" s="67">
        <v>0</v>
      </c>
      <c r="G252" s="67">
        <v>0</v>
      </c>
      <c r="H252" s="67">
        <v>0</v>
      </c>
      <c r="I252" s="67">
        <v>0</v>
      </c>
      <c r="J252" s="67">
        <v>0</v>
      </c>
      <c r="K252" s="67">
        <v>0</v>
      </c>
      <c r="L252" s="67">
        <v>0</v>
      </c>
      <c r="M252" s="67">
        <v>0</v>
      </c>
      <c r="N252" s="67">
        <v>0</v>
      </c>
      <c r="O252" s="67">
        <v>0</v>
      </c>
      <c r="P252" s="67">
        <v>0</v>
      </c>
      <c r="Q252" s="67">
        <v>0</v>
      </c>
      <c r="R252" s="67">
        <v>0</v>
      </c>
      <c r="S252" s="67">
        <v>0</v>
      </c>
      <c r="T252" s="67">
        <v>0</v>
      </c>
      <c r="U252" s="67">
        <v>0</v>
      </c>
      <c r="V252" s="67">
        <v>0</v>
      </c>
      <c r="W252" s="67">
        <v>0</v>
      </c>
      <c r="X252" s="67">
        <v>0</v>
      </c>
      <c r="Y252" s="67">
        <v>0</v>
      </c>
      <c r="Z252" s="67">
        <v>0</v>
      </c>
      <c r="AA252" s="67">
        <v>0</v>
      </c>
      <c r="AB252" s="67">
        <v>0</v>
      </c>
      <c r="AC252" s="67">
        <v>0</v>
      </c>
      <c r="AD252" s="67">
        <v>0</v>
      </c>
      <c r="AE252" s="67">
        <v>0</v>
      </c>
      <c r="AF252" s="67">
        <v>0</v>
      </c>
      <c r="AG252" s="67">
        <v>0</v>
      </c>
      <c r="AH252" s="67">
        <v>0</v>
      </c>
      <c r="AI252" s="67">
        <v>0</v>
      </c>
      <c r="AJ252" s="67">
        <v>0</v>
      </c>
      <c r="AK252" s="67">
        <v>0</v>
      </c>
      <c r="AL252" s="67">
        <v>0</v>
      </c>
      <c r="AM252" s="67">
        <v>0</v>
      </c>
      <c r="AN252" s="67">
        <v>0</v>
      </c>
      <c r="AO252" s="67">
        <v>0</v>
      </c>
      <c r="AP252" s="67">
        <v>0</v>
      </c>
      <c r="AQ252" s="67">
        <v>0</v>
      </c>
      <c r="AR252" s="67">
        <v>0</v>
      </c>
      <c r="AS252" s="67">
        <v>0</v>
      </c>
      <c r="AT252" s="67">
        <v>0</v>
      </c>
      <c r="AU252" s="67">
        <v>0</v>
      </c>
      <c r="AV252" s="67">
        <v>0</v>
      </c>
      <c r="AW252" s="67">
        <v>0</v>
      </c>
      <c r="AX252" s="67">
        <v>0</v>
      </c>
      <c r="AY252" s="67">
        <v>0</v>
      </c>
      <c r="AZ252" s="67">
        <v>0</v>
      </c>
      <c r="BA252" s="67">
        <v>0</v>
      </c>
      <c r="BB252" s="67">
        <v>0</v>
      </c>
      <c r="BC252" s="67">
        <v>0</v>
      </c>
      <c r="BD252" s="17"/>
      <c r="BT252" s="62"/>
    </row>
    <row r="253" spans="1:72" s="60" customFormat="1" ht="18" x14ac:dyDescent="0.35">
      <c r="A253" s="65" t="s">
        <v>235</v>
      </c>
      <c r="B253" s="66" t="s">
        <v>236</v>
      </c>
      <c r="C253" s="70" t="s">
        <v>74</v>
      </c>
      <c r="D253" s="67">
        <v>0</v>
      </c>
      <c r="E253" s="67">
        <v>0</v>
      </c>
      <c r="F253" s="67">
        <v>0</v>
      </c>
      <c r="G253" s="67">
        <v>0</v>
      </c>
      <c r="H253" s="67">
        <v>0</v>
      </c>
      <c r="I253" s="67">
        <v>0</v>
      </c>
      <c r="J253" s="67">
        <v>0</v>
      </c>
      <c r="K253" s="67">
        <v>0</v>
      </c>
      <c r="L253" s="67">
        <v>0</v>
      </c>
      <c r="M253" s="67">
        <v>0</v>
      </c>
      <c r="N253" s="67">
        <v>0</v>
      </c>
      <c r="O253" s="67">
        <v>0</v>
      </c>
      <c r="P253" s="67">
        <v>0</v>
      </c>
      <c r="Q253" s="67">
        <v>0</v>
      </c>
      <c r="R253" s="67">
        <v>0</v>
      </c>
      <c r="S253" s="67">
        <v>0</v>
      </c>
      <c r="T253" s="67">
        <v>0</v>
      </c>
      <c r="U253" s="67">
        <v>0</v>
      </c>
      <c r="V253" s="67">
        <v>0</v>
      </c>
      <c r="W253" s="67">
        <v>0</v>
      </c>
      <c r="X253" s="67">
        <v>0</v>
      </c>
      <c r="Y253" s="67">
        <v>0</v>
      </c>
      <c r="Z253" s="67">
        <v>0</v>
      </c>
      <c r="AA253" s="67">
        <v>0</v>
      </c>
      <c r="AB253" s="67">
        <v>0</v>
      </c>
      <c r="AC253" s="67">
        <v>0</v>
      </c>
      <c r="AD253" s="67">
        <v>0</v>
      </c>
      <c r="AE253" s="67">
        <v>0</v>
      </c>
      <c r="AF253" s="67">
        <v>0</v>
      </c>
      <c r="AG253" s="67">
        <v>0</v>
      </c>
      <c r="AH253" s="67">
        <v>0</v>
      </c>
      <c r="AI253" s="67">
        <v>0</v>
      </c>
      <c r="AJ253" s="67">
        <v>0</v>
      </c>
      <c r="AK253" s="67">
        <v>0</v>
      </c>
      <c r="AL253" s="67">
        <v>0</v>
      </c>
      <c r="AM253" s="67">
        <v>0</v>
      </c>
      <c r="AN253" s="67">
        <v>0</v>
      </c>
      <c r="AO253" s="67">
        <v>0</v>
      </c>
      <c r="AP253" s="67">
        <v>0</v>
      </c>
      <c r="AQ253" s="67">
        <v>0</v>
      </c>
      <c r="AR253" s="67">
        <v>0</v>
      </c>
      <c r="AS253" s="67">
        <v>0</v>
      </c>
      <c r="AT253" s="67">
        <v>0</v>
      </c>
      <c r="AU253" s="67">
        <v>0</v>
      </c>
      <c r="AV253" s="67">
        <v>0</v>
      </c>
      <c r="AW253" s="67">
        <v>0</v>
      </c>
      <c r="AX253" s="67">
        <v>0</v>
      </c>
      <c r="AY253" s="67">
        <v>0</v>
      </c>
      <c r="AZ253" s="67">
        <v>0</v>
      </c>
      <c r="BA253" s="67">
        <v>0</v>
      </c>
      <c r="BB253" s="67">
        <v>0</v>
      </c>
      <c r="BC253" s="67">
        <v>0</v>
      </c>
      <c r="BD253" s="17"/>
      <c r="BT253" s="62"/>
    </row>
    <row r="254" spans="1:72" s="60" customFormat="1" ht="31.2" x14ac:dyDescent="0.35">
      <c r="A254" s="65" t="s">
        <v>237</v>
      </c>
      <c r="B254" s="66" t="s">
        <v>238</v>
      </c>
      <c r="C254" s="70" t="s">
        <v>74</v>
      </c>
      <c r="D254" s="67">
        <v>0</v>
      </c>
      <c r="E254" s="67">
        <v>0</v>
      </c>
      <c r="F254" s="67">
        <v>0</v>
      </c>
      <c r="G254" s="67">
        <v>0</v>
      </c>
      <c r="H254" s="67">
        <v>0</v>
      </c>
      <c r="I254" s="67">
        <v>0</v>
      </c>
      <c r="J254" s="67">
        <v>0</v>
      </c>
      <c r="K254" s="67">
        <v>0</v>
      </c>
      <c r="L254" s="67">
        <v>0</v>
      </c>
      <c r="M254" s="67">
        <v>0</v>
      </c>
      <c r="N254" s="67">
        <v>0</v>
      </c>
      <c r="O254" s="67">
        <v>0</v>
      </c>
      <c r="P254" s="67">
        <v>0</v>
      </c>
      <c r="Q254" s="67">
        <v>0</v>
      </c>
      <c r="R254" s="67">
        <v>0</v>
      </c>
      <c r="S254" s="67">
        <v>0</v>
      </c>
      <c r="T254" s="67">
        <v>0</v>
      </c>
      <c r="U254" s="67">
        <v>0</v>
      </c>
      <c r="V254" s="67">
        <v>0</v>
      </c>
      <c r="W254" s="67">
        <v>0</v>
      </c>
      <c r="X254" s="67">
        <v>0</v>
      </c>
      <c r="Y254" s="67">
        <v>0</v>
      </c>
      <c r="Z254" s="67">
        <v>0</v>
      </c>
      <c r="AA254" s="67">
        <v>0</v>
      </c>
      <c r="AB254" s="67">
        <v>0</v>
      </c>
      <c r="AC254" s="67">
        <v>0</v>
      </c>
      <c r="AD254" s="67">
        <v>0</v>
      </c>
      <c r="AE254" s="67">
        <v>0</v>
      </c>
      <c r="AF254" s="67">
        <v>0</v>
      </c>
      <c r="AG254" s="67">
        <v>0</v>
      </c>
      <c r="AH254" s="67">
        <v>0</v>
      </c>
      <c r="AI254" s="67">
        <v>0</v>
      </c>
      <c r="AJ254" s="67">
        <v>0</v>
      </c>
      <c r="AK254" s="67">
        <v>0</v>
      </c>
      <c r="AL254" s="67">
        <v>0</v>
      </c>
      <c r="AM254" s="67">
        <v>0</v>
      </c>
      <c r="AN254" s="67">
        <v>0</v>
      </c>
      <c r="AO254" s="67">
        <v>0</v>
      </c>
      <c r="AP254" s="67">
        <v>0</v>
      </c>
      <c r="AQ254" s="67">
        <v>0</v>
      </c>
      <c r="AR254" s="67">
        <v>0</v>
      </c>
      <c r="AS254" s="67">
        <v>0</v>
      </c>
      <c r="AT254" s="67">
        <v>0</v>
      </c>
      <c r="AU254" s="67">
        <v>0</v>
      </c>
      <c r="AV254" s="67">
        <v>0</v>
      </c>
      <c r="AW254" s="67">
        <v>0</v>
      </c>
      <c r="AX254" s="67">
        <v>0</v>
      </c>
      <c r="AY254" s="67">
        <v>0</v>
      </c>
      <c r="AZ254" s="67">
        <v>0</v>
      </c>
      <c r="BA254" s="67">
        <v>0</v>
      </c>
      <c r="BB254" s="67">
        <v>0</v>
      </c>
      <c r="BC254" s="67">
        <v>0</v>
      </c>
      <c r="BD254" s="17"/>
      <c r="BT254" s="62"/>
    </row>
    <row r="255" spans="1:72" s="60" customFormat="1" ht="18" x14ac:dyDescent="0.35">
      <c r="A255" s="65" t="s">
        <v>239</v>
      </c>
      <c r="B255" s="66" t="s">
        <v>240</v>
      </c>
      <c r="C255" s="70" t="s">
        <v>74</v>
      </c>
      <c r="D255" s="67">
        <v>0</v>
      </c>
      <c r="E255" s="67">
        <v>0</v>
      </c>
      <c r="F255" s="67">
        <v>0</v>
      </c>
      <c r="G255" s="67">
        <v>0</v>
      </c>
      <c r="H255" s="67">
        <v>0</v>
      </c>
      <c r="I255" s="67">
        <v>0</v>
      </c>
      <c r="J255" s="67">
        <v>0</v>
      </c>
      <c r="K255" s="67">
        <v>0</v>
      </c>
      <c r="L255" s="67">
        <v>0</v>
      </c>
      <c r="M255" s="67">
        <v>0</v>
      </c>
      <c r="N255" s="67">
        <v>0</v>
      </c>
      <c r="O255" s="67">
        <v>0</v>
      </c>
      <c r="P255" s="67">
        <v>0</v>
      </c>
      <c r="Q255" s="67">
        <v>0</v>
      </c>
      <c r="R255" s="67">
        <v>0</v>
      </c>
      <c r="S255" s="67">
        <v>0</v>
      </c>
      <c r="T255" s="67">
        <v>0</v>
      </c>
      <c r="U255" s="67">
        <v>0</v>
      </c>
      <c r="V255" s="67">
        <v>0</v>
      </c>
      <c r="W255" s="67">
        <v>0</v>
      </c>
      <c r="X255" s="67">
        <v>0</v>
      </c>
      <c r="Y255" s="67">
        <v>0</v>
      </c>
      <c r="Z255" s="67">
        <v>0</v>
      </c>
      <c r="AA255" s="67">
        <v>0</v>
      </c>
      <c r="AB255" s="67">
        <v>0</v>
      </c>
      <c r="AC255" s="67">
        <v>0</v>
      </c>
      <c r="AD255" s="67">
        <v>0</v>
      </c>
      <c r="AE255" s="67">
        <v>0</v>
      </c>
      <c r="AF255" s="67">
        <v>0</v>
      </c>
      <c r="AG255" s="67">
        <v>0</v>
      </c>
      <c r="AH255" s="67">
        <v>0</v>
      </c>
      <c r="AI255" s="67">
        <v>0</v>
      </c>
      <c r="AJ255" s="67">
        <v>0</v>
      </c>
      <c r="AK255" s="67">
        <v>0</v>
      </c>
      <c r="AL255" s="67">
        <v>0</v>
      </c>
      <c r="AM255" s="67">
        <v>0</v>
      </c>
      <c r="AN255" s="67">
        <v>0</v>
      </c>
      <c r="AO255" s="67">
        <v>0</v>
      </c>
      <c r="AP255" s="67">
        <v>0</v>
      </c>
      <c r="AQ255" s="67">
        <v>0</v>
      </c>
      <c r="AR255" s="67">
        <v>0</v>
      </c>
      <c r="AS255" s="67">
        <v>0</v>
      </c>
      <c r="AT255" s="67">
        <v>0</v>
      </c>
      <c r="AU255" s="67">
        <v>0</v>
      </c>
      <c r="AV255" s="67">
        <v>0</v>
      </c>
      <c r="AW255" s="67">
        <v>0</v>
      </c>
      <c r="AX255" s="67">
        <v>0</v>
      </c>
      <c r="AY255" s="67">
        <v>0</v>
      </c>
      <c r="AZ255" s="67">
        <v>0</v>
      </c>
      <c r="BA255" s="67">
        <v>0</v>
      </c>
      <c r="BB255" s="67">
        <v>0</v>
      </c>
      <c r="BC255" s="67">
        <v>0</v>
      </c>
      <c r="BD255" s="17"/>
      <c r="BT255" s="62"/>
    </row>
    <row r="256" spans="1:72" s="60" customFormat="1" ht="18" x14ac:dyDescent="0.35">
      <c r="A256" s="65" t="s">
        <v>241</v>
      </c>
      <c r="B256" s="66" t="s">
        <v>242</v>
      </c>
      <c r="C256" s="70" t="s">
        <v>74</v>
      </c>
      <c r="D256" s="67">
        <v>0</v>
      </c>
      <c r="E256" s="67">
        <v>0</v>
      </c>
      <c r="F256" s="67">
        <v>0</v>
      </c>
      <c r="G256" s="67">
        <v>0</v>
      </c>
      <c r="H256" s="67">
        <v>0</v>
      </c>
      <c r="I256" s="67">
        <v>0</v>
      </c>
      <c r="J256" s="67">
        <v>0</v>
      </c>
      <c r="K256" s="67">
        <v>0</v>
      </c>
      <c r="L256" s="67">
        <v>0</v>
      </c>
      <c r="M256" s="67">
        <v>0</v>
      </c>
      <c r="N256" s="67">
        <v>0</v>
      </c>
      <c r="O256" s="67">
        <v>0</v>
      </c>
      <c r="P256" s="67">
        <v>0</v>
      </c>
      <c r="Q256" s="67">
        <v>0</v>
      </c>
      <c r="R256" s="67">
        <v>0</v>
      </c>
      <c r="S256" s="67">
        <v>0</v>
      </c>
      <c r="T256" s="67">
        <v>0</v>
      </c>
      <c r="U256" s="67">
        <v>0</v>
      </c>
      <c r="V256" s="67">
        <v>0</v>
      </c>
      <c r="W256" s="67">
        <v>0</v>
      </c>
      <c r="X256" s="67">
        <v>0</v>
      </c>
      <c r="Y256" s="67">
        <v>0</v>
      </c>
      <c r="Z256" s="67">
        <v>0</v>
      </c>
      <c r="AA256" s="67">
        <v>0</v>
      </c>
      <c r="AB256" s="67">
        <v>0</v>
      </c>
      <c r="AC256" s="67">
        <v>0</v>
      </c>
      <c r="AD256" s="67">
        <v>0</v>
      </c>
      <c r="AE256" s="67">
        <v>0</v>
      </c>
      <c r="AF256" s="67">
        <v>0</v>
      </c>
      <c r="AG256" s="67">
        <v>0</v>
      </c>
      <c r="AH256" s="67">
        <v>0</v>
      </c>
      <c r="AI256" s="67">
        <v>0</v>
      </c>
      <c r="AJ256" s="67">
        <v>0</v>
      </c>
      <c r="AK256" s="67">
        <v>0</v>
      </c>
      <c r="AL256" s="67">
        <v>0</v>
      </c>
      <c r="AM256" s="67">
        <v>0</v>
      </c>
      <c r="AN256" s="67">
        <v>0</v>
      </c>
      <c r="AO256" s="67">
        <v>0</v>
      </c>
      <c r="AP256" s="67">
        <v>0</v>
      </c>
      <c r="AQ256" s="67">
        <v>0</v>
      </c>
      <c r="AR256" s="67">
        <v>0</v>
      </c>
      <c r="AS256" s="67">
        <v>0</v>
      </c>
      <c r="AT256" s="67">
        <v>0</v>
      </c>
      <c r="AU256" s="67">
        <v>0</v>
      </c>
      <c r="AV256" s="67">
        <v>0</v>
      </c>
      <c r="AW256" s="67">
        <v>0</v>
      </c>
      <c r="AX256" s="67">
        <v>0</v>
      </c>
      <c r="AY256" s="67">
        <v>0</v>
      </c>
      <c r="AZ256" s="67">
        <v>0</v>
      </c>
      <c r="BA256" s="67">
        <v>0</v>
      </c>
      <c r="BB256" s="67">
        <v>0</v>
      </c>
      <c r="BC256" s="67">
        <v>0</v>
      </c>
      <c r="BD256" s="17"/>
      <c r="BT256" s="62"/>
    </row>
    <row r="257" spans="1:72" s="60" customFormat="1" ht="18" x14ac:dyDescent="0.35">
      <c r="A257" s="65" t="s">
        <v>243</v>
      </c>
      <c r="B257" s="66" t="s">
        <v>244</v>
      </c>
      <c r="C257" s="70" t="s">
        <v>74</v>
      </c>
      <c r="D257" s="67">
        <v>0</v>
      </c>
      <c r="E257" s="67">
        <v>0</v>
      </c>
      <c r="F257" s="67">
        <v>0</v>
      </c>
      <c r="G257" s="67">
        <v>0</v>
      </c>
      <c r="H257" s="67">
        <v>0</v>
      </c>
      <c r="I257" s="67">
        <v>0</v>
      </c>
      <c r="J257" s="67">
        <v>0</v>
      </c>
      <c r="K257" s="67">
        <v>0</v>
      </c>
      <c r="L257" s="67">
        <v>0</v>
      </c>
      <c r="M257" s="67">
        <v>0</v>
      </c>
      <c r="N257" s="67">
        <v>0</v>
      </c>
      <c r="O257" s="67">
        <v>0</v>
      </c>
      <c r="P257" s="67">
        <v>0</v>
      </c>
      <c r="Q257" s="67">
        <v>0</v>
      </c>
      <c r="R257" s="67">
        <v>0</v>
      </c>
      <c r="S257" s="67">
        <v>0</v>
      </c>
      <c r="T257" s="67">
        <v>0</v>
      </c>
      <c r="U257" s="67">
        <v>0</v>
      </c>
      <c r="V257" s="67">
        <v>0</v>
      </c>
      <c r="W257" s="67">
        <v>0</v>
      </c>
      <c r="X257" s="67">
        <v>0</v>
      </c>
      <c r="Y257" s="67">
        <v>0</v>
      </c>
      <c r="Z257" s="67">
        <v>0</v>
      </c>
      <c r="AA257" s="67">
        <v>0</v>
      </c>
      <c r="AB257" s="67">
        <v>0</v>
      </c>
      <c r="AC257" s="67">
        <v>0</v>
      </c>
      <c r="AD257" s="67">
        <v>0</v>
      </c>
      <c r="AE257" s="67">
        <v>0</v>
      </c>
      <c r="AF257" s="67">
        <v>0</v>
      </c>
      <c r="AG257" s="67">
        <v>0</v>
      </c>
      <c r="AH257" s="67">
        <v>0</v>
      </c>
      <c r="AI257" s="67">
        <v>0</v>
      </c>
      <c r="AJ257" s="67">
        <v>0</v>
      </c>
      <c r="AK257" s="67">
        <v>0</v>
      </c>
      <c r="AL257" s="67">
        <v>0</v>
      </c>
      <c r="AM257" s="67">
        <v>0</v>
      </c>
      <c r="AN257" s="67">
        <v>0</v>
      </c>
      <c r="AO257" s="67">
        <v>0</v>
      </c>
      <c r="AP257" s="67">
        <v>0</v>
      </c>
      <c r="AQ257" s="67">
        <v>0</v>
      </c>
      <c r="AR257" s="67">
        <v>0</v>
      </c>
      <c r="AS257" s="67">
        <v>0</v>
      </c>
      <c r="AT257" s="67">
        <v>0</v>
      </c>
      <c r="AU257" s="67">
        <v>0</v>
      </c>
      <c r="AV257" s="67">
        <v>0</v>
      </c>
      <c r="AW257" s="67">
        <v>0</v>
      </c>
      <c r="AX257" s="67">
        <v>0</v>
      </c>
      <c r="AY257" s="67">
        <v>0</v>
      </c>
      <c r="AZ257" s="67">
        <v>0</v>
      </c>
      <c r="BA257" s="67">
        <v>0</v>
      </c>
      <c r="BB257" s="67">
        <v>0</v>
      </c>
      <c r="BC257" s="67">
        <v>0</v>
      </c>
      <c r="BD257" s="17"/>
      <c r="BT257" s="62"/>
    </row>
    <row r="258" spans="1:72" s="60" customFormat="1" ht="31.2" x14ac:dyDescent="0.35">
      <c r="A258" s="65" t="s">
        <v>245</v>
      </c>
      <c r="B258" s="66" t="s">
        <v>175</v>
      </c>
      <c r="C258" s="70" t="s">
        <v>74</v>
      </c>
      <c r="D258" s="67">
        <v>0</v>
      </c>
      <c r="E258" s="67">
        <v>0</v>
      </c>
      <c r="F258" s="67">
        <v>0</v>
      </c>
      <c r="G258" s="67">
        <v>0</v>
      </c>
      <c r="H258" s="67">
        <v>0</v>
      </c>
      <c r="I258" s="67">
        <v>0</v>
      </c>
      <c r="J258" s="67">
        <v>0</v>
      </c>
      <c r="K258" s="67">
        <v>0</v>
      </c>
      <c r="L258" s="67">
        <v>0</v>
      </c>
      <c r="M258" s="67">
        <v>0</v>
      </c>
      <c r="N258" s="67">
        <v>0</v>
      </c>
      <c r="O258" s="67">
        <v>0</v>
      </c>
      <c r="P258" s="67">
        <v>0</v>
      </c>
      <c r="Q258" s="67">
        <v>0</v>
      </c>
      <c r="R258" s="67">
        <v>0</v>
      </c>
      <c r="S258" s="67">
        <v>0</v>
      </c>
      <c r="T258" s="67">
        <v>0</v>
      </c>
      <c r="U258" s="67">
        <v>0</v>
      </c>
      <c r="V258" s="67">
        <v>0</v>
      </c>
      <c r="W258" s="67">
        <v>0</v>
      </c>
      <c r="X258" s="67">
        <v>0</v>
      </c>
      <c r="Y258" s="67">
        <v>0</v>
      </c>
      <c r="Z258" s="67">
        <v>0</v>
      </c>
      <c r="AA258" s="67">
        <v>0</v>
      </c>
      <c r="AB258" s="67">
        <v>0</v>
      </c>
      <c r="AC258" s="67">
        <v>0</v>
      </c>
      <c r="AD258" s="67">
        <v>0</v>
      </c>
      <c r="AE258" s="67">
        <v>0</v>
      </c>
      <c r="AF258" s="67">
        <v>0</v>
      </c>
      <c r="AG258" s="67">
        <v>0</v>
      </c>
      <c r="AH258" s="67">
        <v>0</v>
      </c>
      <c r="AI258" s="67">
        <v>0</v>
      </c>
      <c r="AJ258" s="67">
        <v>0</v>
      </c>
      <c r="AK258" s="67">
        <v>0</v>
      </c>
      <c r="AL258" s="67">
        <v>0</v>
      </c>
      <c r="AM258" s="67">
        <v>0</v>
      </c>
      <c r="AN258" s="67">
        <v>0</v>
      </c>
      <c r="AO258" s="67">
        <v>0</v>
      </c>
      <c r="AP258" s="67">
        <v>0</v>
      </c>
      <c r="AQ258" s="67">
        <v>0</v>
      </c>
      <c r="AR258" s="67">
        <v>0</v>
      </c>
      <c r="AS258" s="67">
        <v>0</v>
      </c>
      <c r="AT258" s="67">
        <v>0</v>
      </c>
      <c r="AU258" s="67">
        <v>0</v>
      </c>
      <c r="AV258" s="67">
        <v>0</v>
      </c>
      <c r="AW258" s="67">
        <v>0</v>
      </c>
      <c r="AX258" s="67">
        <v>0</v>
      </c>
      <c r="AY258" s="67">
        <v>0</v>
      </c>
      <c r="AZ258" s="67">
        <v>0</v>
      </c>
      <c r="BA258" s="67">
        <v>0</v>
      </c>
      <c r="BB258" s="67">
        <v>0</v>
      </c>
      <c r="BC258" s="67">
        <v>0</v>
      </c>
      <c r="BD258" s="17"/>
      <c r="BT258" s="62"/>
    </row>
    <row r="259" spans="1:72" s="60" customFormat="1" ht="18" x14ac:dyDescent="0.35">
      <c r="A259" s="65" t="s">
        <v>246</v>
      </c>
      <c r="B259" s="66" t="s">
        <v>247</v>
      </c>
      <c r="C259" s="70" t="s">
        <v>74</v>
      </c>
      <c r="D259" s="67">
        <v>0</v>
      </c>
      <c r="E259" s="67">
        <v>0</v>
      </c>
      <c r="F259" s="67">
        <v>0</v>
      </c>
      <c r="G259" s="67">
        <v>0</v>
      </c>
      <c r="H259" s="67">
        <v>0</v>
      </c>
      <c r="I259" s="67">
        <v>0</v>
      </c>
      <c r="J259" s="67">
        <v>0</v>
      </c>
      <c r="K259" s="67">
        <v>0</v>
      </c>
      <c r="L259" s="67">
        <v>0</v>
      </c>
      <c r="M259" s="67">
        <v>0</v>
      </c>
      <c r="N259" s="67">
        <v>0</v>
      </c>
      <c r="O259" s="67">
        <v>0</v>
      </c>
      <c r="P259" s="67">
        <v>0</v>
      </c>
      <c r="Q259" s="67">
        <v>0</v>
      </c>
      <c r="R259" s="67">
        <v>0</v>
      </c>
      <c r="S259" s="67">
        <v>0</v>
      </c>
      <c r="T259" s="67">
        <v>0</v>
      </c>
      <c r="U259" s="67">
        <v>0</v>
      </c>
      <c r="V259" s="67">
        <v>0</v>
      </c>
      <c r="W259" s="67">
        <v>0</v>
      </c>
      <c r="X259" s="67">
        <v>0</v>
      </c>
      <c r="Y259" s="67">
        <v>0</v>
      </c>
      <c r="Z259" s="67">
        <v>0</v>
      </c>
      <c r="AA259" s="67">
        <v>0</v>
      </c>
      <c r="AB259" s="67">
        <v>0</v>
      </c>
      <c r="AC259" s="67">
        <v>0</v>
      </c>
      <c r="AD259" s="67">
        <v>0</v>
      </c>
      <c r="AE259" s="67">
        <v>0</v>
      </c>
      <c r="AF259" s="67">
        <v>0</v>
      </c>
      <c r="AG259" s="67">
        <v>0</v>
      </c>
      <c r="AH259" s="67">
        <v>0</v>
      </c>
      <c r="AI259" s="67">
        <v>0</v>
      </c>
      <c r="AJ259" s="67">
        <v>0</v>
      </c>
      <c r="AK259" s="67">
        <v>0</v>
      </c>
      <c r="AL259" s="67">
        <v>0</v>
      </c>
      <c r="AM259" s="67">
        <v>0</v>
      </c>
      <c r="AN259" s="67">
        <v>0</v>
      </c>
      <c r="AO259" s="67">
        <v>0</v>
      </c>
      <c r="AP259" s="67">
        <v>0</v>
      </c>
      <c r="AQ259" s="67">
        <v>0</v>
      </c>
      <c r="AR259" s="67">
        <v>0</v>
      </c>
      <c r="AS259" s="67">
        <v>0</v>
      </c>
      <c r="AT259" s="67">
        <v>0</v>
      </c>
      <c r="AU259" s="67">
        <v>0</v>
      </c>
      <c r="AV259" s="67">
        <v>0</v>
      </c>
      <c r="AW259" s="67">
        <v>0</v>
      </c>
      <c r="AX259" s="67">
        <v>0</v>
      </c>
      <c r="AY259" s="67">
        <v>0</v>
      </c>
      <c r="AZ259" s="67">
        <v>0</v>
      </c>
      <c r="BA259" s="67">
        <v>0</v>
      </c>
      <c r="BB259" s="67">
        <v>0</v>
      </c>
      <c r="BC259" s="67">
        <v>0</v>
      </c>
      <c r="BD259" s="17"/>
      <c r="BT259" s="62"/>
    </row>
    <row r="260" spans="1:72" s="60" customFormat="1" ht="46.8" x14ac:dyDescent="0.35">
      <c r="A260" s="65" t="s">
        <v>248</v>
      </c>
      <c r="B260" s="66" t="s">
        <v>249</v>
      </c>
      <c r="C260" s="70" t="s">
        <v>74</v>
      </c>
      <c r="D260" s="58">
        <f>D261+D267+D274+D281+D282</f>
        <v>44.140589189956394</v>
      </c>
      <c r="E260" s="58">
        <f t="shared" ref="E260:BC260" si="75">E261+E267+E274+E281+E282</f>
        <v>0</v>
      </c>
      <c r="F260" s="58">
        <f t="shared" si="75"/>
        <v>0</v>
      </c>
      <c r="G260" s="58">
        <f t="shared" si="75"/>
        <v>0</v>
      </c>
      <c r="H260" s="58">
        <f t="shared" si="75"/>
        <v>0</v>
      </c>
      <c r="I260" s="58">
        <f t="shared" si="75"/>
        <v>0</v>
      </c>
      <c r="J260" s="58">
        <f t="shared" si="75"/>
        <v>0</v>
      </c>
      <c r="K260" s="58">
        <f t="shared" si="75"/>
        <v>0</v>
      </c>
      <c r="L260" s="58">
        <f t="shared" si="75"/>
        <v>0</v>
      </c>
      <c r="M260" s="58">
        <f t="shared" si="75"/>
        <v>0</v>
      </c>
      <c r="N260" s="58">
        <f t="shared" si="75"/>
        <v>0</v>
      </c>
      <c r="O260" s="58">
        <f t="shared" si="75"/>
        <v>0</v>
      </c>
      <c r="P260" s="58">
        <f t="shared" si="75"/>
        <v>0</v>
      </c>
      <c r="Q260" s="58">
        <f t="shared" si="75"/>
        <v>0</v>
      </c>
      <c r="R260" s="58">
        <f t="shared" si="75"/>
        <v>0</v>
      </c>
      <c r="S260" s="58">
        <f t="shared" si="75"/>
        <v>0</v>
      </c>
      <c r="T260" s="58">
        <f t="shared" si="75"/>
        <v>0</v>
      </c>
      <c r="U260" s="58">
        <f t="shared" si="75"/>
        <v>0</v>
      </c>
      <c r="V260" s="58">
        <f t="shared" si="75"/>
        <v>0</v>
      </c>
      <c r="W260" s="58">
        <f t="shared" si="75"/>
        <v>0</v>
      </c>
      <c r="X260" s="58">
        <f t="shared" si="75"/>
        <v>0</v>
      </c>
      <c r="Y260" s="58">
        <f t="shared" si="75"/>
        <v>0</v>
      </c>
      <c r="Z260" s="58">
        <f t="shared" si="75"/>
        <v>0</v>
      </c>
      <c r="AA260" s="58">
        <f t="shared" si="75"/>
        <v>0</v>
      </c>
      <c r="AB260" s="58">
        <f t="shared" si="75"/>
        <v>0</v>
      </c>
      <c r="AC260" s="58">
        <f t="shared" si="75"/>
        <v>0</v>
      </c>
      <c r="AD260" s="58">
        <f t="shared" si="75"/>
        <v>36.783824324963661</v>
      </c>
      <c r="AE260" s="58">
        <f t="shared" si="75"/>
        <v>0</v>
      </c>
      <c r="AF260" s="58">
        <f t="shared" si="75"/>
        <v>0</v>
      </c>
      <c r="AG260" s="58">
        <f t="shared" si="75"/>
        <v>0</v>
      </c>
      <c r="AH260" s="58">
        <f t="shared" si="75"/>
        <v>0</v>
      </c>
      <c r="AI260" s="58">
        <f t="shared" si="75"/>
        <v>0</v>
      </c>
      <c r="AJ260" s="58">
        <f t="shared" si="75"/>
        <v>0</v>
      </c>
      <c r="AK260" s="58">
        <f t="shared" si="75"/>
        <v>0</v>
      </c>
      <c r="AL260" s="58">
        <f t="shared" si="75"/>
        <v>0</v>
      </c>
      <c r="AM260" s="58">
        <f t="shared" si="75"/>
        <v>0</v>
      </c>
      <c r="AN260" s="58">
        <f t="shared" si="75"/>
        <v>0</v>
      </c>
      <c r="AO260" s="58">
        <f t="shared" si="75"/>
        <v>0</v>
      </c>
      <c r="AP260" s="58">
        <f t="shared" si="75"/>
        <v>0</v>
      </c>
      <c r="AQ260" s="58">
        <f t="shared" si="75"/>
        <v>0</v>
      </c>
      <c r="AR260" s="58">
        <f t="shared" si="75"/>
        <v>0</v>
      </c>
      <c r="AS260" s="58">
        <f t="shared" si="75"/>
        <v>0</v>
      </c>
      <c r="AT260" s="58">
        <f t="shared" si="75"/>
        <v>0</v>
      </c>
      <c r="AU260" s="58">
        <f t="shared" si="75"/>
        <v>0</v>
      </c>
      <c r="AV260" s="58">
        <f t="shared" si="75"/>
        <v>0</v>
      </c>
      <c r="AW260" s="58">
        <f t="shared" si="75"/>
        <v>0</v>
      </c>
      <c r="AX260" s="58">
        <f t="shared" si="75"/>
        <v>0</v>
      </c>
      <c r="AY260" s="58">
        <f t="shared" si="75"/>
        <v>0</v>
      </c>
      <c r="AZ260" s="58">
        <f t="shared" si="75"/>
        <v>0</v>
      </c>
      <c r="BA260" s="58">
        <f t="shared" si="75"/>
        <v>0</v>
      </c>
      <c r="BB260" s="58">
        <f t="shared" si="75"/>
        <v>0</v>
      </c>
      <c r="BC260" s="58">
        <f t="shared" si="75"/>
        <v>0</v>
      </c>
      <c r="BD260" s="17"/>
      <c r="BT260" s="62"/>
    </row>
    <row r="261" spans="1:72" s="60" customFormat="1" ht="18" x14ac:dyDescent="0.35">
      <c r="A261" s="65" t="s">
        <v>250</v>
      </c>
      <c r="B261" s="66" t="s">
        <v>251</v>
      </c>
      <c r="C261" s="70" t="s">
        <v>74</v>
      </c>
      <c r="D261" s="58">
        <v>0</v>
      </c>
      <c r="E261" s="58">
        <v>0</v>
      </c>
      <c r="F261" s="58">
        <v>0</v>
      </c>
      <c r="G261" s="58">
        <v>0</v>
      </c>
      <c r="H261" s="58">
        <v>0</v>
      </c>
      <c r="I261" s="58">
        <v>0</v>
      </c>
      <c r="J261" s="58">
        <v>0</v>
      </c>
      <c r="K261" s="58">
        <v>0</v>
      </c>
      <c r="L261" s="58">
        <v>0</v>
      </c>
      <c r="M261" s="58">
        <v>0</v>
      </c>
      <c r="N261" s="58">
        <v>0</v>
      </c>
      <c r="O261" s="58">
        <v>0</v>
      </c>
      <c r="P261" s="58">
        <v>0</v>
      </c>
      <c r="Q261" s="58">
        <v>0</v>
      </c>
      <c r="R261" s="58">
        <v>0</v>
      </c>
      <c r="S261" s="58">
        <v>0</v>
      </c>
      <c r="T261" s="58">
        <v>0</v>
      </c>
      <c r="U261" s="58">
        <v>0</v>
      </c>
      <c r="V261" s="58">
        <v>0</v>
      </c>
      <c r="W261" s="58">
        <v>0</v>
      </c>
      <c r="X261" s="58">
        <v>0</v>
      </c>
      <c r="Y261" s="58">
        <v>0</v>
      </c>
      <c r="Z261" s="58">
        <v>0</v>
      </c>
      <c r="AA261" s="58">
        <v>0</v>
      </c>
      <c r="AB261" s="58">
        <v>0</v>
      </c>
      <c r="AC261" s="58">
        <v>0</v>
      </c>
      <c r="AD261" s="58">
        <v>0</v>
      </c>
      <c r="AE261" s="58">
        <v>0</v>
      </c>
      <c r="AF261" s="58">
        <v>0</v>
      </c>
      <c r="AG261" s="58">
        <v>0</v>
      </c>
      <c r="AH261" s="58">
        <v>0</v>
      </c>
      <c r="AI261" s="58">
        <v>0</v>
      </c>
      <c r="AJ261" s="58">
        <v>0</v>
      </c>
      <c r="AK261" s="58">
        <v>0</v>
      </c>
      <c r="AL261" s="58">
        <v>0</v>
      </c>
      <c r="AM261" s="58">
        <v>0</v>
      </c>
      <c r="AN261" s="58">
        <v>0</v>
      </c>
      <c r="AO261" s="58">
        <v>0</v>
      </c>
      <c r="AP261" s="58">
        <v>0</v>
      </c>
      <c r="AQ261" s="58">
        <v>0</v>
      </c>
      <c r="AR261" s="58">
        <v>0</v>
      </c>
      <c r="AS261" s="58">
        <v>0</v>
      </c>
      <c r="AT261" s="58">
        <v>0</v>
      </c>
      <c r="AU261" s="58">
        <v>0</v>
      </c>
      <c r="AV261" s="58">
        <v>0</v>
      </c>
      <c r="AW261" s="58">
        <v>0</v>
      </c>
      <c r="AX261" s="58">
        <v>0</v>
      </c>
      <c r="AY261" s="58">
        <v>0</v>
      </c>
      <c r="AZ261" s="58">
        <v>0</v>
      </c>
      <c r="BA261" s="58">
        <v>0</v>
      </c>
      <c r="BB261" s="58">
        <v>0</v>
      </c>
      <c r="BC261" s="58">
        <v>0</v>
      </c>
      <c r="BD261" s="17"/>
      <c r="BT261" s="62"/>
    </row>
    <row r="262" spans="1:72" s="60" customFormat="1" ht="18" x14ac:dyDescent="0.35">
      <c r="A262" s="65" t="s">
        <v>252</v>
      </c>
      <c r="B262" s="66" t="s">
        <v>253</v>
      </c>
      <c r="C262" s="70" t="s">
        <v>74</v>
      </c>
      <c r="D262" s="58">
        <v>0</v>
      </c>
      <c r="E262" s="58">
        <v>0</v>
      </c>
      <c r="F262" s="58">
        <v>0</v>
      </c>
      <c r="G262" s="58">
        <v>0</v>
      </c>
      <c r="H262" s="58">
        <v>0</v>
      </c>
      <c r="I262" s="58">
        <v>0</v>
      </c>
      <c r="J262" s="58">
        <v>0</v>
      </c>
      <c r="K262" s="58">
        <v>0</v>
      </c>
      <c r="L262" s="58">
        <v>0</v>
      </c>
      <c r="M262" s="58">
        <v>0</v>
      </c>
      <c r="N262" s="58">
        <v>0</v>
      </c>
      <c r="O262" s="58">
        <v>0</v>
      </c>
      <c r="P262" s="58">
        <v>0</v>
      </c>
      <c r="Q262" s="58">
        <v>0</v>
      </c>
      <c r="R262" s="58">
        <v>0</v>
      </c>
      <c r="S262" s="58">
        <v>0</v>
      </c>
      <c r="T262" s="58">
        <v>0</v>
      </c>
      <c r="U262" s="58">
        <v>0</v>
      </c>
      <c r="V262" s="58">
        <v>0</v>
      </c>
      <c r="W262" s="58">
        <v>0</v>
      </c>
      <c r="X262" s="58">
        <v>0</v>
      </c>
      <c r="Y262" s="58">
        <v>0</v>
      </c>
      <c r="Z262" s="58">
        <v>0</v>
      </c>
      <c r="AA262" s="58">
        <v>0</v>
      </c>
      <c r="AB262" s="58">
        <v>0</v>
      </c>
      <c r="AC262" s="58">
        <v>0</v>
      </c>
      <c r="AD262" s="58">
        <v>0</v>
      </c>
      <c r="AE262" s="58">
        <v>0</v>
      </c>
      <c r="AF262" s="58">
        <v>0</v>
      </c>
      <c r="AG262" s="58">
        <v>0</v>
      </c>
      <c r="AH262" s="58">
        <v>0</v>
      </c>
      <c r="AI262" s="58">
        <v>0</v>
      </c>
      <c r="AJ262" s="58">
        <v>0</v>
      </c>
      <c r="AK262" s="58">
        <v>0</v>
      </c>
      <c r="AL262" s="58">
        <v>0</v>
      </c>
      <c r="AM262" s="58">
        <v>0</v>
      </c>
      <c r="AN262" s="58">
        <v>0</v>
      </c>
      <c r="AO262" s="58">
        <v>0</v>
      </c>
      <c r="AP262" s="58">
        <v>0</v>
      </c>
      <c r="AQ262" s="58">
        <v>0</v>
      </c>
      <c r="AR262" s="58">
        <v>0</v>
      </c>
      <c r="AS262" s="58">
        <v>0</v>
      </c>
      <c r="AT262" s="58">
        <v>0</v>
      </c>
      <c r="AU262" s="58">
        <v>0</v>
      </c>
      <c r="AV262" s="58">
        <v>0</v>
      </c>
      <c r="AW262" s="58">
        <v>0</v>
      </c>
      <c r="AX262" s="58">
        <v>0</v>
      </c>
      <c r="AY262" s="58">
        <v>0</v>
      </c>
      <c r="AZ262" s="58">
        <v>0</v>
      </c>
      <c r="BA262" s="58">
        <v>0</v>
      </c>
      <c r="BB262" s="58">
        <v>0</v>
      </c>
      <c r="BC262" s="58">
        <v>0</v>
      </c>
      <c r="BD262" s="17"/>
      <c r="BT262" s="62"/>
    </row>
    <row r="263" spans="1:72" s="60" customFormat="1" ht="31.2" x14ac:dyDescent="0.35">
      <c r="A263" s="65" t="s">
        <v>254</v>
      </c>
      <c r="B263" s="66" t="s">
        <v>255</v>
      </c>
      <c r="C263" s="70" t="s">
        <v>74</v>
      </c>
      <c r="D263" s="58">
        <v>0</v>
      </c>
      <c r="E263" s="58">
        <v>0</v>
      </c>
      <c r="F263" s="58">
        <v>0</v>
      </c>
      <c r="G263" s="58">
        <v>0</v>
      </c>
      <c r="H263" s="58">
        <v>0</v>
      </c>
      <c r="I263" s="58">
        <v>0</v>
      </c>
      <c r="J263" s="58">
        <v>0</v>
      </c>
      <c r="K263" s="58">
        <v>0</v>
      </c>
      <c r="L263" s="58">
        <v>0</v>
      </c>
      <c r="M263" s="58">
        <v>0</v>
      </c>
      <c r="N263" s="58">
        <v>0</v>
      </c>
      <c r="O263" s="58">
        <v>0</v>
      </c>
      <c r="P263" s="58">
        <v>0</v>
      </c>
      <c r="Q263" s="58">
        <v>0</v>
      </c>
      <c r="R263" s="58">
        <v>0</v>
      </c>
      <c r="S263" s="58">
        <v>0</v>
      </c>
      <c r="T263" s="58">
        <v>0</v>
      </c>
      <c r="U263" s="58">
        <v>0</v>
      </c>
      <c r="V263" s="58">
        <v>0</v>
      </c>
      <c r="W263" s="58">
        <v>0</v>
      </c>
      <c r="X263" s="58">
        <v>0</v>
      </c>
      <c r="Y263" s="58">
        <v>0</v>
      </c>
      <c r="Z263" s="58">
        <v>0</v>
      </c>
      <c r="AA263" s="58">
        <v>0</v>
      </c>
      <c r="AB263" s="58">
        <v>0</v>
      </c>
      <c r="AC263" s="58">
        <v>0</v>
      </c>
      <c r="AD263" s="58">
        <v>0</v>
      </c>
      <c r="AE263" s="58">
        <v>0</v>
      </c>
      <c r="AF263" s="58">
        <v>0</v>
      </c>
      <c r="AG263" s="58">
        <v>0</v>
      </c>
      <c r="AH263" s="58">
        <v>0</v>
      </c>
      <c r="AI263" s="58">
        <v>0</v>
      </c>
      <c r="AJ263" s="58">
        <v>0</v>
      </c>
      <c r="AK263" s="58">
        <v>0</v>
      </c>
      <c r="AL263" s="58">
        <v>0</v>
      </c>
      <c r="AM263" s="58">
        <v>0</v>
      </c>
      <c r="AN263" s="58">
        <v>0</v>
      </c>
      <c r="AO263" s="58">
        <v>0</v>
      </c>
      <c r="AP263" s="58">
        <v>0</v>
      </c>
      <c r="AQ263" s="58">
        <v>0</v>
      </c>
      <c r="AR263" s="58">
        <v>0</v>
      </c>
      <c r="AS263" s="58">
        <v>0</v>
      </c>
      <c r="AT263" s="58">
        <v>0</v>
      </c>
      <c r="AU263" s="58">
        <v>0</v>
      </c>
      <c r="AV263" s="58">
        <v>0</v>
      </c>
      <c r="AW263" s="58">
        <v>0</v>
      </c>
      <c r="AX263" s="58">
        <v>0</v>
      </c>
      <c r="AY263" s="58">
        <v>0</v>
      </c>
      <c r="AZ263" s="58">
        <v>0</v>
      </c>
      <c r="BA263" s="58">
        <v>0</v>
      </c>
      <c r="BB263" s="58">
        <v>0</v>
      </c>
      <c r="BC263" s="58">
        <v>0</v>
      </c>
      <c r="BD263" s="17"/>
      <c r="BT263" s="62"/>
    </row>
    <row r="264" spans="1:72" s="60" customFormat="1" ht="31.2" x14ac:dyDescent="0.35">
      <c r="A264" s="65" t="s">
        <v>256</v>
      </c>
      <c r="B264" s="66" t="s">
        <v>163</v>
      </c>
      <c r="C264" s="70" t="s">
        <v>74</v>
      </c>
      <c r="D264" s="58">
        <v>0</v>
      </c>
      <c r="E264" s="58">
        <v>0</v>
      </c>
      <c r="F264" s="58">
        <v>0</v>
      </c>
      <c r="G264" s="58">
        <v>0</v>
      </c>
      <c r="H264" s="58">
        <v>0</v>
      </c>
      <c r="I264" s="58">
        <v>0</v>
      </c>
      <c r="J264" s="58">
        <v>0</v>
      </c>
      <c r="K264" s="58">
        <v>0</v>
      </c>
      <c r="L264" s="58">
        <v>0</v>
      </c>
      <c r="M264" s="58">
        <v>0</v>
      </c>
      <c r="N264" s="58">
        <v>0</v>
      </c>
      <c r="O264" s="58">
        <v>0</v>
      </c>
      <c r="P264" s="58">
        <v>0</v>
      </c>
      <c r="Q264" s="58">
        <v>0</v>
      </c>
      <c r="R264" s="58">
        <v>0</v>
      </c>
      <c r="S264" s="58">
        <v>0</v>
      </c>
      <c r="T264" s="58">
        <v>0</v>
      </c>
      <c r="U264" s="58">
        <v>0</v>
      </c>
      <c r="V264" s="58">
        <v>0</v>
      </c>
      <c r="W264" s="58">
        <v>0</v>
      </c>
      <c r="X264" s="58">
        <v>0</v>
      </c>
      <c r="Y264" s="58">
        <v>0</v>
      </c>
      <c r="Z264" s="58">
        <v>0</v>
      </c>
      <c r="AA264" s="58">
        <v>0</v>
      </c>
      <c r="AB264" s="58">
        <v>0</v>
      </c>
      <c r="AC264" s="58">
        <v>0</v>
      </c>
      <c r="AD264" s="58">
        <v>0</v>
      </c>
      <c r="AE264" s="58">
        <v>0</v>
      </c>
      <c r="AF264" s="58">
        <v>0</v>
      </c>
      <c r="AG264" s="58">
        <v>0</v>
      </c>
      <c r="AH264" s="58">
        <v>0</v>
      </c>
      <c r="AI264" s="58">
        <v>0</v>
      </c>
      <c r="AJ264" s="58">
        <v>0</v>
      </c>
      <c r="AK264" s="58">
        <v>0</v>
      </c>
      <c r="AL264" s="58">
        <v>0</v>
      </c>
      <c r="AM264" s="58">
        <v>0</v>
      </c>
      <c r="AN264" s="58">
        <v>0</v>
      </c>
      <c r="AO264" s="58">
        <v>0</v>
      </c>
      <c r="AP264" s="58">
        <v>0</v>
      </c>
      <c r="AQ264" s="58">
        <v>0</v>
      </c>
      <c r="AR264" s="58">
        <v>0</v>
      </c>
      <c r="AS264" s="58">
        <v>0</v>
      </c>
      <c r="AT264" s="58">
        <v>0</v>
      </c>
      <c r="AU264" s="58">
        <v>0</v>
      </c>
      <c r="AV264" s="58">
        <v>0</v>
      </c>
      <c r="AW264" s="58">
        <v>0</v>
      </c>
      <c r="AX264" s="58">
        <v>0</v>
      </c>
      <c r="AY264" s="58">
        <v>0</v>
      </c>
      <c r="AZ264" s="58">
        <v>0</v>
      </c>
      <c r="BA264" s="58">
        <v>0</v>
      </c>
      <c r="BB264" s="58">
        <v>0</v>
      </c>
      <c r="BC264" s="58">
        <v>0</v>
      </c>
      <c r="BD264" s="17"/>
      <c r="BT264" s="62"/>
    </row>
    <row r="265" spans="1:72" s="60" customFormat="1" ht="31.2" x14ac:dyDescent="0.35">
      <c r="A265" s="65" t="s">
        <v>257</v>
      </c>
      <c r="B265" s="66" t="s">
        <v>258</v>
      </c>
      <c r="C265" s="70" t="s">
        <v>74</v>
      </c>
      <c r="D265" s="58">
        <v>0</v>
      </c>
      <c r="E265" s="58">
        <v>0</v>
      </c>
      <c r="F265" s="58">
        <v>0</v>
      </c>
      <c r="G265" s="58">
        <v>0</v>
      </c>
      <c r="H265" s="58">
        <v>0</v>
      </c>
      <c r="I265" s="58">
        <v>0</v>
      </c>
      <c r="J265" s="58">
        <v>0</v>
      </c>
      <c r="K265" s="58">
        <v>0</v>
      </c>
      <c r="L265" s="58">
        <v>0</v>
      </c>
      <c r="M265" s="58">
        <v>0</v>
      </c>
      <c r="N265" s="58">
        <v>0</v>
      </c>
      <c r="O265" s="58">
        <v>0</v>
      </c>
      <c r="P265" s="58">
        <v>0</v>
      </c>
      <c r="Q265" s="58">
        <v>0</v>
      </c>
      <c r="R265" s="58">
        <v>0</v>
      </c>
      <c r="S265" s="58">
        <v>0</v>
      </c>
      <c r="T265" s="58">
        <v>0</v>
      </c>
      <c r="U265" s="58">
        <v>0</v>
      </c>
      <c r="V265" s="58">
        <v>0</v>
      </c>
      <c r="W265" s="58">
        <v>0</v>
      </c>
      <c r="X265" s="58">
        <v>0</v>
      </c>
      <c r="Y265" s="58">
        <v>0</v>
      </c>
      <c r="Z265" s="58">
        <v>0</v>
      </c>
      <c r="AA265" s="58">
        <v>0</v>
      </c>
      <c r="AB265" s="58">
        <v>0</v>
      </c>
      <c r="AC265" s="58">
        <v>0</v>
      </c>
      <c r="AD265" s="58">
        <v>0</v>
      </c>
      <c r="AE265" s="58">
        <v>0</v>
      </c>
      <c r="AF265" s="58">
        <v>0</v>
      </c>
      <c r="AG265" s="58">
        <v>0</v>
      </c>
      <c r="AH265" s="58">
        <v>0</v>
      </c>
      <c r="AI265" s="58">
        <v>0</v>
      </c>
      <c r="AJ265" s="58">
        <v>0</v>
      </c>
      <c r="AK265" s="58">
        <v>0</v>
      </c>
      <c r="AL265" s="58">
        <v>0</v>
      </c>
      <c r="AM265" s="58">
        <v>0</v>
      </c>
      <c r="AN265" s="58">
        <v>0</v>
      </c>
      <c r="AO265" s="58">
        <v>0</v>
      </c>
      <c r="AP265" s="58">
        <v>0</v>
      </c>
      <c r="AQ265" s="58">
        <v>0</v>
      </c>
      <c r="AR265" s="58">
        <v>0</v>
      </c>
      <c r="AS265" s="58">
        <v>0</v>
      </c>
      <c r="AT265" s="58">
        <v>0</v>
      </c>
      <c r="AU265" s="58">
        <v>0</v>
      </c>
      <c r="AV265" s="58">
        <v>0</v>
      </c>
      <c r="AW265" s="58">
        <v>0</v>
      </c>
      <c r="AX265" s="58">
        <v>0</v>
      </c>
      <c r="AY265" s="58">
        <v>0</v>
      </c>
      <c r="AZ265" s="58">
        <v>0</v>
      </c>
      <c r="BA265" s="58">
        <v>0</v>
      </c>
      <c r="BB265" s="58">
        <v>0</v>
      </c>
      <c r="BC265" s="58">
        <v>0</v>
      </c>
      <c r="BD265" s="17"/>
      <c r="BT265" s="62"/>
    </row>
    <row r="266" spans="1:72" s="60" customFormat="1" ht="31.2" x14ac:dyDescent="0.35">
      <c r="A266" s="65" t="s">
        <v>259</v>
      </c>
      <c r="B266" s="66" t="s">
        <v>260</v>
      </c>
      <c r="C266" s="70" t="s">
        <v>74</v>
      </c>
      <c r="D266" s="58">
        <v>0</v>
      </c>
      <c r="E266" s="58">
        <v>0</v>
      </c>
      <c r="F266" s="58">
        <v>0</v>
      </c>
      <c r="G266" s="58">
        <v>0</v>
      </c>
      <c r="H266" s="58">
        <v>0</v>
      </c>
      <c r="I266" s="58">
        <v>0</v>
      </c>
      <c r="J266" s="58">
        <v>0</v>
      </c>
      <c r="K266" s="58">
        <v>0</v>
      </c>
      <c r="L266" s="58">
        <v>0</v>
      </c>
      <c r="M266" s="58">
        <v>0</v>
      </c>
      <c r="N266" s="58">
        <v>0</v>
      </c>
      <c r="O266" s="58">
        <v>0</v>
      </c>
      <c r="P266" s="58">
        <v>0</v>
      </c>
      <c r="Q266" s="58">
        <v>0</v>
      </c>
      <c r="R266" s="58">
        <v>0</v>
      </c>
      <c r="S266" s="58">
        <v>0</v>
      </c>
      <c r="T266" s="58">
        <v>0</v>
      </c>
      <c r="U266" s="58">
        <v>0</v>
      </c>
      <c r="V266" s="58">
        <v>0</v>
      </c>
      <c r="W266" s="58">
        <v>0</v>
      </c>
      <c r="X266" s="58">
        <v>0</v>
      </c>
      <c r="Y266" s="58">
        <v>0</v>
      </c>
      <c r="Z266" s="58">
        <v>0</v>
      </c>
      <c r="AA266" s="58">
        <v>0</v>
      </c>
      <c r="AB266" s="58">
        <v>0</v>
      </c>
      <c r="AC266" s="58">
        <v>0</v>
      </c>
      <c r="AD266" s="58">
        <v>0</v>
      </c>
      <c r="AE266" s="58">
        <v>0</v>
      </c>
      <c r="AF266" s="58">
        <v>0</v>
      </c>
      <c r="AG266" s="58">
        <v>0</v>
      </c>
      <c r="AH266" s="58">
        <v>0</v>
      </c>
      <c r="AI266" s="58">
        <v>0</v>
      </c>
      <c r="AJ266" s="58">
        <v>0</v>
      </c>
      <c r="AK266" s="58">
        <v>0</v>
      </c>
      <c r="AL266" s="58">
        <v>0</v>
      </c>
      <c r="AM266" s="58">
        <v>0</v>
      </c>
      <c r="AN266" s="58">
        <v>0</v>
      </c>
      <c r="AO266" s="58">
        <v>0</v>
      </c>
      <c r="AP266" s="58">
        <v>0</v>
      </c>
      <c r="AQ266" s="58">
        <v>0</v>
      </c>
      <c r="AR266" s="58">
        <v>0</v>
      </c>
      <c r="AS266" s="58">
        <v>0</v>
      </c>
      <c r="AT266" s="58">
        <v>0</v>
      </c>
      <c r="AU266" s="58">
        <v>0</v>
      </c>
      <c r="AV266" s="58">
        <v>0</v>
      </c>
      <c r="AW266" s="58">
        <v>0</v>
      </c>
      <c r="AX266" s="58">
        <v>0</v>
      </c>
      <c r="AY266" s="58">
        <v>0</v>
      </c>
      <c r="AZ266" s="58">
        <v>0</v>
      </c>
      <c r="BA266" s="58">
        <v>0</v>
      </c>
      <c r="BB266" s="58">
        <v>0</v>
      </c>
      <c r="BC266" s="58">
        <v>0</v>
      </c>
      <c r="BD266" s="17"/>
      <c r="BT266" s="62"/>
    </row>
    <row r="267" spans="1:72" s="60" customFormat="1" ht="31.2" x14ac:dyDescent="0.35">
      <c r="A267" s="65" t="s">
        <v>261</v>
      </c>
      <c r="B267" s="66" t="s">
        <v>262</v>
      </c>
      <c r="C267" s="70" t="s">
        <v>74</v>
      </c>
      <c r="D267" s="58">
        <v>0</v>
      </c>
      <c r="E267" s="58">
        <v>0</v>
      </c>
      <c r="F267" s="58">
        <v>0</v>
      </c>
      <c r="G267" s="58">
        <v>0</v>
      </c>
      <c r="H267" s="58">
        <v>0</v>
      </c>
      <c r="I267" s="58">
        <v>0</v>
      </c>
      <c r="J267" s="58">
        <v>0</v>
      </c>
      <c r="K267" s="58">
        <v>0</v>
      </c>
      <c r="L267" s="58">
        <v>0</v>
      </c>
      <c r="M267" s="58">
        <v>0</v>
      </c>
      <c r="N267" s="58">
        <v>0</v>
      </c>
      <c r="O267" s="58">
        <v>0</v>
      </c>
      <c r="P267" s="58">
        <v>0</v>
      </c>
      <c r="Q267" s="58">
        <v>0</v>
      </c>
      <c r="R267" s="58">
        <v>0</v>
      </c>
      <c r="S267" s="58">
        <v>0</v>
      </c>
      <c r="T267" s="58">
        <v>0</v>
      </c>
      <c r="U267" s="58">
        <v>0</v>
      </c>
      <c r="V267" s="58">
        <v>0</v>
      </c>
      <c r="W267" s="58">
        <v>0</v>
      </c>
      <c r="X267" s="58">
        <v>0</v>
      </c>
      <c r="Y267" s="58">
        <v>0</v>
      </c>
      <c r="Z267" s="58">
        <v>0</v>
      </c>
      <c r="AA267" s="58">
        <v>0</v>
      </c>
      <c r="AB267" s="58">
        <v>0</v>
      </c>
      <c r="AC267" s="58">
        <v>0</v>
      </c>
      <c r="AD267" s="58">
        <v>0</v>
      </c>
      <c r="AE267" s="58">
        <v>0</v>
      </c>
      <c r="AF267" s="58">
        <v>0</v>
      </c>
      <c r="AG267" s="58">
        <v>0</v>
      </c>
      <c r="AH267" s="58">
        <v>0</v>
      </c>
      <c r="AI267" s="58">
        <v>0</v>
      </c>
      <c r="AJ267" s="58">
        <v>0</v>
      </c>
      <c r="AK267" s="58">
        <v>0</v>
      </c>
      <c r="AL267" s="58">
        <v>0</v>
      </c>
      <c r="AM267" s="58">
        <v>0</v>
      </c>
      <c r="AN267" s="58">
        <v>0</v>
      </c>
      <c r="AO267" s="58">
        <v>0</v>
      </c>
      <c r="AP267" s="58">
        <v>0</v>
      </c>
      <c r="AQ267" s="58">
        <v>0</v>
      </c>
      <c r="AR267" s="58">
        <v>0</v>
      </c>
      <c r="AS267" s="58">
        <v>0</v>
      </c>
      <c r="AT267" s="58">
        <v>0</v>
      </c>
      <c r="AU267" s="58">
        <v>0</v>
      </c>
      <c r="AV267" s="58">
        <v>0</v>
      </c>
      <c r="AW267" s="58">
        <v>0</v>
      </c>
      <c r="AX267" s="58">
        <v>0</v>
      </c>
      <c r="AY267" s="58">
        <v>0</v>
      </c>
      <c r="AZ267" s="58">
        <v>0</v>
      </c>
      <c r="BA267" s="58">
        <v>0</v>
      </c>
      <c r="BB267" s="58">
        <v>0</v>
      </c>
      <c r="BC267" s="58">
        <v>0</v>
      </c>
      <c r="BD267" s="17"/>
      <c r="BT267" s="62"/>
    </row>
    <row r="268" spans="1:72" s="60" customFormat="1" ht="31.2" x14ac:dyDescent="0.35">
      <c r="A268" s="65" t="s">
        <v>263</v>
      </c>
      <c r="B268" s="66" t="s">
        <v>264</v>
      </c>
      <c r="C268" s="70" t="s">
        <v>74</v>
      </c>
      <c r="D268" s="58">
        <v>0</v>
      </c>
      <c r="E268" s="58">
        <v>0</v>
      </c>
      <c r="F268" s="58">
        <v>0</v>
      </c>
      <c r="G268" s="58">
        <v>0</v>
      </c>
      <c r="H268" s="58">
        <v>0</v>
      </c>
      <c r="I268" s="58">
        <v>0</v>
      </c>
      <c r="J268" s="58">
        <v>0</v>
      </c>
      <c r="K268" s="58">
        <v>0</v>
      </c>
      <c r="L268" s="58">
        <v>0</v>
      </c>
      <c r="M268" s="58">
        <v>0</v>
      </c>
      <c r="N268" s="58">
        <v>0</v>
      </c>
      <c r="O268" s="58">
        <v>0</v>
      </c>
      <c r="P268" s="58">
        <v>0</v>
      </c>
      <c r="Q268" s="58">
        <v>0</v>
      </c>
      <c r="R268" s="58">
        <v>0</v>
      </c>
      <c r="S268" s="58">
        <v>0</v>
      </c>
      <c r="T268" s="58">
        <v>0</v>
      </c>
      <c r="U268" s="58">
        <v>0</v>
      </c>
      <c r="V268" s="58">
        <v>0</v>
      </c>
      <c r="W268" s="58">
        <v>0</v>
      </c>
      <c r="X268" s="58">
        <v>0</v>
      </c>
      <c r="Y268" s="58">
        <v>0</v>
      </c>
      <c r="Z268" s="58">
        <v>0</v>
      </c>
      <c r="AA268" s="58">
        <v>0</v>
      </c>
      <c r="AB268" s="58">
        <v>0</v>
      </c>
      <c r="AC268" s="58">
        <v>0</v>
      </c>
      <c r="AD268" s="58">
        <v>0</v>
      </c>
      <c r="AE268" s="58">
        <v>0</v>
      </c>
      <c r="AF268" s="58">
        <v>0</v>
      </c>
      <c r="AG268" s="58">
        <v>0</v>
      </c>
      <c r="AH268" s="58">
        <v>0</v>
      </c>
      <c r="AI268" s="58">
        <v>0</v>
      </c>
      <c r="AJ268" s="58">
        <v>0</v>
      </c>
      <c r="AK268" s="58">
        <v>0</v>
      </c>
      <c r="AL268" s="58">
        <v>0</v>
      </c>
      <c r="AM268" s="58">
        <v>0</v>
      </c>
      <c r="AN268" s="58">
        <v>0</v>
      </c>
      <c r="AO268" s="58">
        <v>0</v>
      </c>
      <c r="AP268" s="58">
        <v>0</v>
      </c>
      <c r="AQ268" s="58">
        <v>0</v>
      </c>
      <c r="AR268" s="58">
        <v>0</v>
      </c>
      <c r="AS268" s="58">
        <v>0</v>
      </c>
      <c r="AT268" s="58">
        <v>0</v>
      </c>
      <c r="AU268" s="58">
        <v>0</v>
      </c>
      <c r="AV268" s="58">
        <v>0</v>
      </c>
      <c r="AW268" s="58">
        <v>0</v>
      </c>
      <c r="AX268" s="58">
        <v>0</v>
      </c>
      <c r="AY268" s="58">
        <v>0</v>
      </c>
      <c r="AZ268" s="58">
        <v>0</v>
      </c>
      <c r="BA268" s="58">
        <v>0</v>
      </c>
      <c r="BB268" s="58">
        <v>0</v>
      </c>
      <c r="BC268" s="58">
        <v>0</v>
      </c>
      <c r="BD268" s="17"/>
      <c r="BT268" s="62"/>
    </row>
    <row r="269" spans="1:72" s="60" customFormat="1" ht="46.8" x14ac:dyDescent="0.35">
      <c r="A269" s="65" t="s">
        <v>265</v>
      </c>
      <c r="B269" s="66" t="s">
        <v>266</v>
      </c>
      <c r="C269" s="70" t="s">
        <v>74</v>
      </c>
      <c r="D269" s="58">
        <v>0</v>
      </c>
      <c r="E269" s="58">
        <v>0</v>
      </c>
      <c r="F269" s="58">
        <v>0</v>
      </c>
      <c r="G269" s="58">
        <v>0</v>
      </c>
      <c r="H269" s="58">
        <v>0</v>
      </c>
      <c r="I269" s="58">
        <v>0</v>
      </c>
      <c r="J269" s="58">
        <v>0</v>
      </c>
      <c r="K269" s="58">
        <v>0</v>
      </c>
      <c r="L269" s="58">
        <v>0</v>
      </c>
      <c r="M269" s="58">
        <v>0</v>
      </c>
      <c r="N269" s="58">
        <v>0</v>
      </c>
      <c r="O269" s="58">
        <v>0</v>
      </c>
      <c r="P269" s="58">
        <v>0</v>
      </c>
      <c r="Q269" s="58">
        <v>0</v>
      </c>
      <c r="R269" s="58">
        <v>0</v>
      </c>
      <c r="S269" s="58">
        <v>0</v>
      </c>
      <c r="T269" s="58">
        <v>0</v>
      </c>
      <c r="U269" s="58">
        <v>0</v>
      </c>
      <c r="V269" s="58">
        <v>0</v>
      </c>
      <c r="W269" s="58">
        <v>0</v>
      </c>
      <c r="X269" s="58">
        <v>0</v>
      </c>
      <c r="Y269" s="58">
        <v>0</v>
      </c>
      <c r="Z269" s="58">
        <v>0</v>
      </c>
      <c r="AA269" s="58">
        <v>0</v>
      </c>
      <c r="AB269" s="58">
        <v>0</v>
      </c>
      <c r="AC269" s="58">
        <v>0</v>
      </c>
      <c r="AD269" s="58">
        <v>0</v>
      </c>
      <c r="AE269" s="58">
        <v>0</v>
      </c>
      <c r="AF269" s="58">
        <v>0</v>
      </c>
      <c r="AG269" s="58">
        <v>0</v>
      </c>
      <c r="AH269" s="58">
        <v>0</v>
      </c>
      <c r="AI269" s="58">
        <v>0</v>
      </c>
      <c r="AJ269" s="58">
        <v>0</v>
      </c>
      <c r="AK269" s="58">
        <v>0</v>
      </c>
      <c r="AL269" s="58">
        <v>0</v>
      </c>
      <c r="AM269" s="58">
        <v>0</v>
      </c>
      <c r="AN269" s="58">
        <v>0</v>
      </c>
      <c r="AO269" s="58">
        <v>0</v>
      </c>
      <c r="AP269" s="58">
        <v>0</v>
      </c>
      <c r="AQ269" s="58">
        <v>0</v>
      </c>
      <c r="AR269" s="58">
        <v>0</v>
      </c>
      <c r="AS269" s="58">
        <v>0</v>
      </c>
      <c r="AT269" s="58">
        <v>0</v>
      </c>
      <c r="AU269" s="58">
        <v>0</v>
      </c>
      <c r="AV269" s="58">
        <v>0</v>
      </c>
      <c r="AW269" s="58">
        <v>0</v>
      </c>
      <c r="AX269" s="58">
        <v>0</v>
      </c>
      <c r="AY269" s="58">
        <v>0</v>
      </c>
      <c r="AZ269" s="58">
        <v>0</v>
      </c>
      <c r="BA269" s="58">
        <v>0</v>
      </c>
      <c r="BB269" s="58">
        <v>0</v>
      </c>
      <c r="BC269" s="58">
        <v>0</v>
      </c>
      <c r="BD269" s="17"/>
      <c r="BT269" s="62"/>
    </row>
    <row r="270" spans="1:72" s="60" customFormat="1" ht="31.2" x14ac:dyDescent="0.35">
      <c r="A270" s="65" t="s">
        <v>267</v>
      </c>
      <c r="B270" s="66" t="s">
        <v>165</v>
      </c>
      <c r="C270" s="70" t="s">
        <v>74</v>
      </c>
      <c r="D270" s="58">
        <v>0</v>
      </c>
      <c r="E270" s="58">
        <v>0</v>
      </c>
      <c r="F270" s="58">
        <v>0</v>
      </c>
      <c r="G270" s="58">
        <v>0</v>
      </c>
      <c r="H270" s="58">
        <v>0</v>
      </c>
      <c r="I270" s="58">
        <v>0</v>
      </c>
      <c r="J270" s="58">
        <v>0</v>
      </c>
      <c r="K270" s="58">
        <v>0</v>
      </c>
      <c r="L270" s="58">
        <v>0</v>
      </c>
      <c r="M270" s="58">
        <v>0</v>
      </c>
      <c r="N270" s="58">
        <v>0</v>
      </c>
      <c r="O270" s="58">
        <v>0</v>
      </c>
      <c r="P270" s="58">
        <v>0</v>
      </c>
      <c r="Q270" s="58">
        <v>0</v>
      </c>
      <c r="R270" s="58">
        <v>0</v>
      </c>
      <c r="S270" s="58">
        <v>0</v>
      </c>
      <c r="T270" s="58">
        <v>0</v>
      </c>
      <c r="U270" s="58">
        <v>0</v>
      </c>
      <c r="V270" s="58">
        <v>0</v>
      </c>
      <c r="W270" s="58">
        <v>0</v>
      </c>
      <c r="X270" s="58">
        <v>0</v>
      </c>
      <c r="Y270" s="58">
        <v>0</v>
      </c>
      <c r="Z270" s="58">
        <v>0</v>
      </c>
      <c r="AA270" s="58">
        <v>0</v>
      </c>
      <c r="AB270" s="58">
        <v>0</v>
      </c>
      <c r="AC270" s="58">
        <v>0</v>
      </c>
      <c r="AD270" s="58">
        <v>0</v>
      </c>
      <c r="AE270" s="58">
        <v>0</v>
      </c>
      <c r="AF270" s="58">
        <v>0</v>
      </c>
      <c r="AG270" s="58">
        <v>0</v>
      </c>
      <c r="AH270" s="58">
        <v>0</v>
      </c>
      <c r="AI270" s="58">
        <v>0</v>
      </c>
      <c r="AJ270" s="58">
        <v>0</v>
      </c>
      <c r="AK270" s="58">
        <v>0</v>
      </c>
      <c r="AL270" s="58">
        <v>0</v>
      </c>
      <c r="AM270" s="58">
        <v>0</v>
      </c>
      <c r="AN270" s="58">
        <v>0</v>
      </c>
      <c r="AO270" s="58">
        <v>0</v>
      </c>
      <c r="AP270" s="58">
        <v>0</v>
      </c>
      <c r="AQ270" s="58">
        <v>0</v>
      </c>
      <c r="AR270" s="58">
        <v>0</v>
      </c>
      <c r="AS270" s="58">
        <v>0</v>
      </c>
      <c r="AT270" s="58">
        <v>0</v>
      </c>
      <c r="AU270" s="58">
        <v>0</v>
      </c>
      <c r="AV270" s="58">
        <v>0</v>
      </c>
      <c r="AW270" s="58">
        <v>0</v>
      </c>
      <c r="AX270" s="58">
        <v>0</v>
      </c>
      <c r="AY270" s="58">
        <v>0</v>
      </c>
      <c r="AZ270" s="58">
        <v>0</v>
      </c>
      <c r="BA270" s="58">
        <v>0</v>
      </c>
      <c r="BB270" s="58">
        <v>0</v>
      </c>
      <c r="BC270" s="58">
        <v>0</v>
      </c>
      <c r="BD270" s="17"/>
      <c r="BT270" s="62"/>
    </row>
    <row r="271" spans="1:72" s="60" customFormat="1" ht="31.2" x14ac:dyDescent="0.35">
      <c r="A271" s="65" t="s">
        <v>268</v>
      </c>
      <c r="B271" s="66" t="s">
        <v>269</v>
      </c>
      <c r="C271" s="70" t="s">
        <v>74</v>
      </c>
      <c r="D271" s="58">
        <v>0</v>
      </c>
      <c r="E271" s="58">
        <v>0</v>
      </c>
      <c r="F271" s="58">
        <v>0</v>
      </c>
      <c r="G271" s="58">
        <v>0</v>
      </c>
      <c r="H271" s="58">
        <v>0</v>
      </c>
      <c r="I271" s="58">
        <v>0</v>
      </c>
      <c r="J271" s="58">
        <v>0</v>
      </c>
      <c r="K271" s="58">
        <v>0</v>
      </c>
      <c r="L271" s="58">
        <v>0</v>
      </c>
      <c r="M271" s="58">
        <v>0</v>
      </c>
      <c r="N271" s="58">
        <v>0</v>
      </c>
      <c r="O271" s="58">
        <v>0</v>
      </c>
      <c r="P271" s="58">
        <v>0</v>
      </c>
      <c r="Q271" s="58">
        <v>0</v>
      </c>
      <c r="R271" s="58">
        <v>0</v>
      </c>
      <c r="S271" s="58">
        <v>0</v>
      </c>
      <c r="T271" s="58">
        <v>0</v>
      </c>
      <c r="U271" s="58">
        <v>0</v>
      </c>
      <c r="V271" s="58">
        <v>0</v>
      </c>
      <c r="W271" s="58">
        <v>0</v>
      </c>
      <c r="X271" s="58">
        <v>0</v>
      </c>
      <c r="Y271" s="58">
        <v>0</v>
      </c>
      <c r="Z271" s="58">
        <v>0</v>
      </c>
      <c r="AA271" s="58">
        <v>0</v>
      </c>
      <c r="AB271" s="58">
        <v>0</v>
      </c>
      <c r="AC271" s="58">
        <v>0</v>
      </c>
      <c r="AD271" s="58">
        <v>0</v>
      </c>
      <c r="AE271" s="58">
        <v>0</v>
      </c>
      <c r="AF271" s="58">
        <v>0</v>
      </c>
      <c r="AG271" s="58">
        <v>0</v>
      </c>
      <c r="AH271" s="58">
        <v>0</v>
      </c>
      <c r="AI271" s="58">
        <v>0</v>
      </c>
      <c r="AJ271" s="58">
        <v>0</v>
      </c>
      <c r="AK271" s="58">
        <v>0</v>
      </c>
      <c r="AL271" s="58">
        <v>0</v>
      </c>
      <c r="AM271" s="58">
        <v>0</v>
      </c>
      <c r="AN271" s="58">
        <v>0</v>
      </c>
      <c r="AO271" s="58">
        <v>0</v>
      </c>
      <c r="AP271" s="58">
        <v>0</v>
      </c>
      <c r="AQ271" s="58">
        <v>0</v>
      </c>
      <c r="AR271" s="58">
        <v>0</v>
      </c>
      <c r="AS271" s="58">
        <v>0</v>
      </c>
      <c r="AT271" s="58">
        <v>0</v>
      </c>
      <c r="AU271" s="58">
        <v>0</v>
      </c>
      <c r="AV271" s="58">
        <v>0</v>
      </c>
      <c r="AW271" s="58">
        <v>0</v>
      </c>
      <c r="AX271" s="58">
        <v>0</v>
      </c>
      <c r="AY271" s="58">
        <v>0</v>
      </c>
      <c r="AZ271" s="58">
        <v>0</v>
      </c>
      <c r="BA271" s="58">
        <v>0</v>
      </c>
      <c r="BB271" s="58">
        <v>0</v>
      </c>
      <c r="BC271" s="58">
        <v>0</v>
      </c>
      <c r="BD271" s="17"/>
      <c r="BT271" s="62"/>
    </row>
    <row r="272" spans="1:72" s="60" customFormat="1" ht="31.2" x14ac:dyDescent="0.35">
      <c r="A272" s="65" t="s">
        <v>270</v>
      </c>
      <c r="B272" s="66" t="s">
        <v>271</v>
      </c>
      <c r="C272" s="70" t="s">
        <v>74</v>
      </c>
      <c r="D272" s="58">
        <v>0</v>
      </c>
      <c r="E272" s="58">
        <v>0</v>
      </c>
      <c r="F272" s="58">
        <v>0</v>
      </c>
      <c r="G272" s="58">
        <v>0</v>
      </c>
      <c r="H272" s="58">
        <v>0</v>
      </c>
      <c r="I272" s="58">
        <v>0</v>
      </c>
      <c r="J272" s="58">
        <v>0</v>
      </c>
      <c r="K272" s="58">
        <v>0</v>
      </c>
      <c r="L272" s="58">
        <v>0</v>
      </c>
      <c r="M272" s="58">
        <v>0</v>
      </c>
      <c r="N272" s="58">
        <v>0</v>
      </c>
      <c r="O272" s="58">
        <v>0</v>
      </c>
      <c r="P272" s="58">
        <v>0</v>
      </c>
      <c r="Q272" s="58">
        <v>0</v>
      </c>
      <c r="R272" s="58">
        <v>0</v>
      </c>
      <c r="S272" s="58">
        <v>0</v>
      </c>
      <c r="T272" s="58">
        <v>0</v>
      </c>
      <c r="U272" s="58">
        <v>0</v>
      </c>
      <c r="V272" s="58">
        <v>0</v>
      </c>
      <c r="W272" s="58">
        <v>0</v>
      </c>
      <c r="X272" s="58">
        <v>0</v>
      </c>
      <c r="Y272" s="58">
        <v>0</v>
      </c>
      <c r="Z272" s="58">
        <v>0</v>
      </c>
      <c r="AA272" s="58">
        <v>0</v>
      </c>
      <c r="AB272" s="58">
        <v>0</v>
      </c>
      <c r="AC272" s="58">
        <v>0</v>
      </c>
      <c r="AD272" s="58">
        <v>0</v>
      </c>
      <c r="AE272" s="58">
        <v>0</v>
      </c>
      <c r="AF272" s="58">
        <v>0</v>
      </c>
      <c r="AG272" s="58">
        <v>0</v>
      </c>
      <c r="AH272" s="58">
        <v>0</v>
      </c>
      <c r="AI272" s="58">
        <v>0</v>
      </c>
      <c r="AJ272" s="58">
        <v>0</v>
      </c>
      <c r="AK272" s="58">
        <v>0</v>
      </c>
      <c r="AL272" s="58">
        <v>0</v>
      </c>
      <c r="AM272" s="58">
        <v>0</v>
      </c>
      <c r="AN272" s="58">
        <v>0</v>
      </c>
      <c r="AO272" s="58">
        <v>0</v>
      </c>
      <c r="AP272" s="58">
        <v>0</v>
      </c>
      <c r="AQ272" s="58">
        <v>0</v>
      </c>
      <c r="AR272" s="58">
        <v>0</v>
      </c>
      <c r="AS272" s="58">
        <v>0</v>
      </c>
      <c r="AT272" s="58">
        <v>0</v>
      </c>
      <c r="AU272" s="58">
        <v>0</v>
      </c>
      <c r="AV272" s="58">
        <v>0</v>
      </c>
      <c r="AW272" s="58">
        <v>0</v>
      </c>
      <c r="AX272" s="58">
        <v>0</v>
      </c>
      <c r="AY272" s="58">
        <v>0</v>
      </c>
      <c r="AZ272" s="58">
        <v>0</v>
      </c>
      <c r="BA272" s="58">
        <v>0</v>
      </c>
      <c r="BB272" s="58">
        <v>0</v>
      </c>
      <c r="BC272" s="58">
        <v>0</v>
      </c>
      <c r="BD272" s="17"/>
      <c r="BT272" s="62"/>
    </row>
    <row r="273" spans="1:72" s="60" customFormat="1" ht="18" x14ac:dyDescent="0.35">
      <c r="A273" s="65" t="s">
        <v>272</v>
      </c>
      <c r="B273" s="66" t="s">
        <v>273</v>
      </c>
      <c r="C273" s="70" t="s">
        <v>74</v>
      </c>
      <c r="D273" s="58">
        <v>0</v>
      </c>
      <c r="E273" s="58">
        <v>0</v>
      </c>
      <c r="F273" s="58">
        <v>0</v>
      </c>
      <c r="G273" s="58">
        <v>0</v>
      </c>
      <c r="H273" s="58">
        <v>0</v>
      </c>
      <c r="I273" s="58">
        <v>0</v>
      </c>
      <c r="J273" s="58">
        <v>0</v>
      </c>
      <c r="K273" s="58">
        <v>0</v>
      </c>
      <c r="L273" s="58">
        <v>0</v>
      </c>
      <c r="M273" s="58">
        <v>0</v>
      </c>
      <c r="N273" s="58">
        <v>0</v>
      </c>
      <c r="O273" s="58">
        <v>0</v>
      </c>
      <c r="P273" s="58">
        <v>0</v>
      </c>
      <c r="Q273" s="58">
        <v>0</v>
      </c>
      <c r="R273" s="58">
        <v>0</v>
      </c>
      <c r="S273" s="58">
        <v>0</v>
      </c>
      <c r="T273" s="58">
        <v>0</v>
      </c>
      <c r="U273" s="58">
        <v>0</v>
      </c>
      <c r="V273" s="58">
        <v>0</v>
      </c>
      <c r="W273" s="58">
        <v>0</v>
      </c>
      <c r="X273" s="58">
        <v>0</v>
      </c>
      <c r="Y273" s="58">
        <v>0</v>
      </c>
      <c r="Z273" s="58">
        <v>0</v>
      </c>
      <c r="AA273" s="58">
        <v>0</v>
      </c>
      <c r="AB273" s="58">
        <v>0</v>
      </c>
      <c r="AC273" s="58">
        <v>0</v>
      </c>
      <c r="AD273" s="58">
        <v>0</v>
      </c>
      <c r="AE273" s="58">
        <v>0</v>
      </c>
      <c r="AF273" s="58">
        <v>0</v>
      </c>
      <c r="AG273" s="58">
        <v>0</v>
      </c>
      <c r="AH273" s="58">
        <v>0</v>
      </c>
      <c r="AI273" s="58">
        <v>0</v>
      </c>
      <c r="AJ273" s="58">
        <v>0</v>
      </c>
      <c r="AK273" s="58">
        <v>0</v>
      </c>
      <c r="AL273" s="58">
        <v>0</v>
      </c>
      <c r="AM273" s="58">
        <v>0</v>
      </c>
      <c r="AN273" s="58">
        <v>0</v>
      </c>
      <c r="AO273" s="58">
        <v>0</v>
      </c>
      <c r="AP273" s="58">
        <v>0</v>
      </c>
      <c r="AQ273" s="58">
        <v>0</v>
      </c>
      <c r="AR273" s="58">
        <v>0</v>
      </c>
      <c r="AS273" s="58">
        <v>0</v>
      </c>
      <c r="AT273" s="58">
        <v>0</v>
      </c>
      <c r="AU273" s="58">
        <v>0</v>
      </c>
      <c r="AV273" s="58">
        <v>0</v>
      </c>
      <c r="AW273" s="58">
        <v>0</v>
      </c>
      <c r="AX273" s="58">
        <v>0</v>
      </c>
      <c r="AY273" s="58">
        <v>0</v>
      </c>
      <c r="AZ273" s="58">
        <v>0</v>
      </c>
      <c r="BA273" s="58">
        <v>0</v>
      </c>
      <c r="BB273" s="58">
        <v>0</v>
      </c>
      <c r="BC273" s="58">
        <v>0</v>
      </c>
      <c r="BD273" s="17"/>
      <c r="BT273" s="62"/>
    </row>
    <row r="274" spans="1:72" s="60" customFormat="1" ht="18" x14ac:dyDescent="0.35">
      <c r="A274" s="65" t="s">
        <v>274</v>
      </c>
      <c r="B274" s="66" t="s">
        <v>275</v>
      </c>
      <c r="C274" s="70" t="s">
        <v>74</v>
      </c>
      <c r="D274" s="58">
        <v>0</v>
      </c>
      <c r="E274" s="58">
        <v>0</v>
      </c>
      <c r="F274" s="58">
        <v>0</v>
      </c>
      <c r="G274" s="58">
        <v>0</v>
      </c>
      <c r="H274" s="58">
        <v>0</v>
      </c>
      <c r="I274" s="58">
        <v>0</v>
      </c>
      <c r="J274" s="58">
        <v>0</v>
      </c>
      <c r="K274" s="58">
        <v>0</v>
      </c>
      <c r="L274" s="58">
        <v>0</v>
      </c>
      <c r="M274" s="58">
        <v>0</v>
      </c>
      <c r="N274" s="58">
        <v>0</v>
      </c>
      <c r="O274" s="58">
        <v>0</v>
      </c>
      <c r="P274" s="58">
        <v>0</v>
      </c>
      <c r="Q274" s="58">
        <v>0</v>
      </c>
      <c r="R274" s="58">
        <v>0</v>
      </c>
      <c r="S274" s="58">
        <v>0</v>
      </c>
      <c r="T274" s="58">
        <v>0</v>
      </c>
      <c r="U274" s="58">
        <v>0</v>
      </c>
      <c r="V274" s="58">
        <v>0</v>
      </c>
      <c r="W274" s="58">
        <v>0</v>
      </c>
      <c r="X274" s="58">
        <v>0</v>
      </c>
      <c r="Y274" s="58">
        <v>0</v>
      </c>
      <c r="Z274" s="58">
        <v>0</v>
      </c>
      <c r="AA274" s="58">
        <v>0</v>
      </c>
      <c r="AB274" s="58">
        <v>0</v>
      </c>
      <c r="AC274" s="58">
        <v>0</v>
      </c>
      <c r="AD274" s="58">
        <v>0</v>
      </c>
      <c r="AE274" s="58">
        <v>0</v>
      </c>
      <c r="AF274" s="58">
        <v>0</v>
      </c>
      <c r="AG274" s="58">
        <v>0</v>
      </c>
      <c r="AH274" s="58">
        <v>0</v>
      </c>
      <c r="AI274" s="58">
        <v>0</v>
      </c>
      <c r="AJ274" s="58">
        <v>0</v>
      </c>
      <c r="AK274" s="58">
        <v>0</v>
      </c>
      <c r="AL274" s="58">
        <v>0</v>
      </c>
      <c r="AM274" s="58">
        <v>0</v>
      </c>
      <c r="AN274" s="58">
        <v>0</v>
      </c>
      <c r="AO274" s="58">
        <v>0</v>
      </c>
      <c r="AP274" s="58">
        <v>0</v>
      </c>
      <c r="AQ274" s="58">
        <v>0</v>
      </c>
      <c r="AR274" s="58">
        <v>0</v>
      </c>
      <c r="AS274" s="58">
        <v>0</v>
      </c>
      <c r="AT274" s="58">
        <v>0</v>
      </c>
      <c r="AU274" s="58">
        <v>0</v>
      </c>
      <c r="AV274" s="58">
        <v>0</v>
      </c>
      <c r="AW274" s="58">
        <v>0</v>
      </c>
      <c r="AX274" s="58">
        <v>0</v>
      </c>
      <c r="AY274" s="58">
        <v>0</v>
      </c>
      <c r="AZ274" s="58">
        <v>0</v>
      </c>
      <c r="BA274" s="58">
        <v>0</v>
      </c>
      <c r="BB274" s="58">
        <v>0</v>
      </c>
      <c r="BC274" s="58">
        <v>0</v>
      </c>
      <c r="BD274" s="17"/>
      <c r="BT274" s="62"/>
    </row>
    <row r="275" spans="1:72" s="60" customFormat="1" ht="31.2" x14ac:dyDescent="0.35">
      <c r="A275" s="65" t="s">
        <v>276</v>
      </c>
      <c r="B275" s="66" t="s">
        <v>277</v>
      </c>
      <c r="C275" s="70" t="s">
        <v>74</v>
      </c>
      <c r="D275" s="58">
        <v>0</v>
      </c>
      <c r="E275" s="58">
        <v>0</v>
      </c>
      <c r="F275" s="58">
        <v>0</v>
      </c>
      <c r="G275" s="58">
        <v>0</v>
      </c>
      <c r="H275" s="58">
        <v>0</v>
      </c>
      <c r="I275" s="58">
        <v>0</v>
      </c>
      <c r="J275" s="58">
        <v>0</v>
      </c>
      <c r="K275" s="58">
        <v>0</v>
      </c>
      <c r="L275" s="58">
        <v>0</v>
      </c>
      <c r="M275" s="58">
        <v>0</v>
      </c>
      <c r="N275" s="58">
        <v>0</v>
      </c>
      <c r="O275" s="58">
        <v>0</v>
      </c>
      <c r="P275" s="58">
        <v>0</v>
      </c>
      <c r="Q275" s="58">
        <v>0</v>
      </c>
      <c r="R275" s="58">
        <v>0</v>
      </c>
      <c r="S275" s="58">
        <v>0</v>
      </c>
      <c r="T275" s="58">
        <v>0</v>
      </c>
      <c r="U275" s="58">
        <v>0</v>
      </c>
      <c r="V275" s="58">
        <v>0</v>
      </c>
      <c r="W275" s="58">
        <v>0</v>
      </c>
      <c r="X275" s="58">
        <v>0</v>
      </c>
      <c r="Y275" s="58">
        <v>0</v>
      </c>
      <c r="Z275" s="58">
        <v>0</v>
      </c>
      <c r="AA275" s="58">
        <v>0</v>
      </c>
      <c r="AB275" s="58">
        <v>0</v>
      </c>
      <c r="AC275" s="58">
        <v>0</v>
      </c>
      <c r="AD275" s="58">
        <v>0</v>
      </c>
      <c r="AE275" s="58">
        <v>0</v>
      </c>
      <c r="AF275" s="58">
        <v>0</v>
      </c>
      <c r="AG275" s="58">
        <v>0</v>
      </c>
      <c r="AH275" s="58">
        <v>0</v>
      </c>
      <c r="AI275" s="58">
        <v>0</v>
      </c>
      <c r="AJ275" s="58">
        <v>0</v>
      </c>
      <c r="AK275" s="58">
        <v>0</v>
      </c>
      <c r="AL275" s="58">
        <v>0</v>
      </c>
      <c r="AM275" s="58">
        <v>0</v>
      </c>
      <c r="AN275" s="58">
        <v>0</v>
      </c>
      <c r="AO275" s="58">
        <v>0</v>
      </c>
      <c r="AP275" s="58">
        <v>0</v>
      </c>
      <c r="AQ275" s="58">
        <v>0</v>
      </c>
      <c r="AR275" s="58">
        <v>0</v>
      </c>
      <c r="AS275" s="58">
        <v>0</v>
      </c>
      <c r="AT275" s="58">
        <v>0</v>
      </c>
      <c r="AU275" s="58">
        <v>0</v>
      </c>
      <c r="AV275" s="58">
        <v>0</v>
      </c>
      <c r="AW275" s="58">
        <v>0</v>
      </c>
      <c r="AX275" s="58">
        <v>0</v>
      </c>
      <c r="AY275" s="58">
        <v>0</v>
      </c>
      <c r="AZ275" s="58">
        <v>0</v>
      </c>
      <c r="BA275" s="58">
        <v>0</v>
      </c>
      <c r="BB275" s="58">
        <v>0</v>
      </c>
      <c r="BC275" s="58">
        <v>0</v>
      </c>
      <c r="BD275" s="17"/>
      <c r="BT275" s="62"/>
    </row>
    <row r="276" spans="1:72" s="60" customFormat="1" ht="31.2" x14ac:dyDescent="0.35">
      <c r="A276" s="65" t="s">
        <v>278</v>
      </c>
      <c r="B276" s="66" t="s">
        <v>279</v>
      </c>
      <c r="C276" s="70" t="s">
        <v>74</v>
      </c>
      <c r="D276" s="58">
        <v>0</v>
      </c>
      <c r="E276" s="58">
        <v>0</v>
      </c>
      <c r="F276" s="58">
        <v>0</v>
      </c>
      <c r="G276" s="58">
        <v>0</v>
      </c>
      <c r="H276" s="58">
        <v>0</v>
      </c>
      <c r="I276" s="58">
        <v>0</v>
      </c>
      <c r="J276" s="58">
        <v>0</v>
      </c>
      <c r="K276" s="58">
        <v>0</v>
      </c>
      <c r="L276" s="58">
        <v>0</v>
      </c>
      <c r="M276" s="58">
        <v>0</v>
      </c>
      <c r="N276" s="58">
        <v>0</v>
      </c>
      <c r="O276" s="58">
        <v>0</v>
      </c>
      <c r="P276" s="58">
        <v>0</v>
      </c>
      <c r="Q276" s="58">
        <v>0</v>
      </c>
      <c r="R276" s="58">
        <v>0</v>
      </c>
      <c r="S276" s="58">
        <v>0</v>
      </c>
      <c r="T276" s="58">
        <v>0</v>
      </c>
      <c r="U276" s="58">
        <v>0</v>
      </c>
      <c r="V276" s="58">
        <v>0</v>
      </c>
      <c r="W276" s="58">
        <v>0</v>
      </c>
      <c r="X276" s="58">
        <v>0</v>
      </c>
      <c r="Y276" s="58">
        <v>0</v>
      </c>
      <c r="Z276" s="58">
        <v>0</v>
      </c>
      <c r="AA276" s="58">
        <v>0</v>
      </c>
      <c r="AB276" s="58">
        <v>0</v>
      </c>
      <c r="AC276" s="58">
        <v>0</v>
      </c>
      <c r="AD276" s="58">
        <v>0</v>
      </c>
      <c r="AE276" s="58">
        <v>0</v>
      </c>
      <c r="AF276" s="58">
        <v>0</v>
      </c>
      <c r="AG276" s="58">
        <v>0</v>
      </c>
      <c r="AH276" s="58">
        <v>0</v>
      </c>
      <c r="AI276" s="58">
        <v>0</v>
      </c>
      <c r="AJ276" s="58">
        <v>0</v>
      </c>
      <c r="AK276" s="58">
        <v>0</v>
      </c>
      <c r="AL276" s="58">
        <v>0</v>
      </c>
      <c r="AM276" s="58">
        <v>0</v>
      </c>
      <c r="AN276" s="58">
        <v>0</v>
      </c>
      <c r="AO276" s="58">
        <v>0</v>
      </c>
      <c r="AP276" s="58">
        <v>0</v>
      </c>
      <c r="AQ276" s="58">
        <v>0</v>
      </c>
      <c r="AR276" s="58">
        <v>0</v>
      </c>
      <c r="AS276" s="58">
        <v>0</v>
      </c>
      <c r="AT276" s="58">
        <v>0</v>
      </c>
      <c r="AU276" s="58">
        <v>0</v>
      </c>
      <c r="AV276" s="58">
        <v>0</v>
      </c>
      <c r="AW276" s="58">
        <v>0</v>
      </c>
      <c r="AX276" s="58">
        <v>0</v>
      </c>
      <c r="AY276" s="58">
        <v>0</v>
      </c>
      <c r="AZ276" s="58">
        <v>0</v>
      </c>
      <c r="BA276" s="58">
        <v>0</v>
      </c>
      <c r="BB276" s="58">
        <v>0</v>
      </c>
      <c r="BC276" s="58">
        <v>0</v>
      </c>
      <c r="BD276" s="17"/>
      <c r="BT276" s="62"/>
    </row>
    <row r="277" spans="1:72" s="60" customFormat="1" ht="31.2" x14ac:dyDescent="0.35">
      <c r="A277" s="65" t="s">
        <v>280</v>
      </c>
      <c r="B277" s="66" t="s">
        <v>281</v>
      </c>
      <c r="C277" s="70" t="s">
        <v>74</v>
      </c>
      <c r="D277" s="58">
        <v>0</v>
      </c>
      <c r="E277" s="58">
        <v>0</v>
      </c>
      <c r="F277" s="58">
        <v>0</v>
      </c>
      <c r="G277" s="58">
        <v>0</v>
      </c>
      <c r="H277" s="58">
        <v>0</v>
      </c>
      <c r="I277" s="58">
        <v>0</v>
      </c>
      <c r="J277" s="58">
        <v>0</v>
      </c>
      <c r="K277" s="58">
        <v>0</v>
      </c>
      <c r="L277" s="58">
        <v>0</v>
      </c>
      <c r="M277" s="58">
        <v>0</v>
      </c>
      <c r="N277" s="58">
        <v>0</v>
      </c>
      <c r="O277" s="58">
        <v>0</v>
      </c>
      <c r="P277" s="58">
        <v>0</v>
      </c>
      <c r="Q277" s="58">
        <v>0</v>
      </c>
      <c r="R277" s="58">
        <v>0</v>
      </c>
      <c r="S277" s="58">
        <v>0</v>
      </c>
      <c r="T277" s="58">
        <v>0</v>
      </c>
      <c r="U277" s="58">
        <v>0</v>
      </c>
      <c r="V277" s="58">
        <v>0</v>
      </c>
      <c r="W277" s="58">
        <v>0</v>
      </c>
      <c r="X277" s="58">
        <v>0</v>
      </c>
      <c r="Y277" s="58">
        <v>0</v>
      </c>
      <c r="Z277" s="58">
        <v>0</v>
      </c>
      <c r="AA277" s="58">
        <v>0</v>
      </c>
      <c r="AB277" s="58">
        <v>0</v>
      </c>
      <c r="AC277" s="58">
        <v>0</v>
      </c>
      <c r="AD277" s="58">
        <v>0</v>
      </c>
      <c r="AE277" s="58">
        <v>0</v>
      </c>
      <c r="AF277" s="58">
        <v>0</v>
      </c>
      <c r="AG277" s="58">
        <v>0</v>
      </c>
      <c r="AH277" s="58">
        <v>0</v>
      </c>
      <c r="AI277" s="58">
        <v>0</v>
      </c>
      <c r="AJ277" s="58">
        <v>0</v>
      </c>
      <c r="AK277" s="58">
        <v>0</v>
      </c>
      <c r="AL277" s="58">
        <v>0</v>
      </c>
      <c r="AM277" s="58">
        <v>0</v>
      </c>
      <c r="AN277" s="58">
        <v>0</v>
      </c>
      <c r="AO277" s="58">
        <v>0</v>
      </c>
      <c r="AP277" s="58">
        <v>0</v>
      </c>
      <c r="AQ277" s="58">
        <v>0</v>
      </c>
      <c r="AR277" s="58">
        <v>0</v>
      </c>
      <c r="AS277" s="58">
        <v>0</v>
      </c>
      <c r="AT277" s="58">
        <v>0</v>
      </c>
      <c r="AU277" s="58">
        <v>0</v>
      </c>
      <c r="AV277" s="58">
        <v>0</v>
      </c>
      <c r="AW277" s="58">
        <v>0</v>
      </c>
      <c r="AX277" s="58">
        <v>0</v>
      </c>
      <c r="AY277" s="58">
        <v>0</v>
      </c>
      <c r="AZ277" s="58">
        <v>0</v>
      </c>
      <c r="BA277" s="58">
        <v>0</v>
      </c>
      <c r="BB277" s="58">
        <v>0</v>
      </c>
      <c r="BC277" s="58">
        <v>0</v>
      </c>
      <c r="BD277" s="17"/>
      <c r="BT277" s="62"/>
    </row>
    <row r="278" spans="1:72" s="60" customFormat="1" ht="31.2" x14ac:dyDescent="0.35">
      <c r="A278" s="65" t="s">
        <v>282</v>
      </c>
      <c r="B278" s="66" t="s">
        <v>283</v>
      </c>
      <c r="C278" s="70" t="s">
        <v>74</v>
      </c>
      <c r="D278" s="58">
        <v>0</v>
      </c>
      <c r="E278" s="58">
        <v>0</v>
      </c>
      <c r="F278" s="58">
        <v>0</v>
      </c>
      <c r="G278" s="58">
        <v>0</v>
      </c>
      <c r="H278" s="58">
        <v>0</v>
      </c>
      <c r="I278" s="58">
        <v>0</v>
      </c>
      <c r="J278" s="58">
        <v>0</v>
      </c>
      <c r="K278" s="58">
        <v>0</v>
      </c>
      <c r="L278" s="58">
        <v>0</v>
      </c>
      <c r="M278" s="58">
        <v>0</v>
      </c>
      <c r="N278" s="58">
        <v>0</v>
      </c>
      <c r="O278" s="58">
        <v>0</v>
      </c>
      <c r="P278" s="58">
        <v>0</v>
      </c>
      <c r="Q278" s="58">
        <v>0</v>
      </c>
      <c r="R278" s="58">
        <v>0</v>
      </c>
      <c r="S278" s="58">
        <v>0</v>
      </c>
      <c r="T278" s="58">
        <v>0</v>
      </c>
      <c r="U278" s="58">
        <v>0</v>
      </c>
      <c r="V278" s="58">
        <v>0</v>
      </c>
      <c r="W278" s="58">
        <v>0</v>
      </c>
      <c r="X278" s="58">
        <v>0</v>
      </c>
      <c r="Y278" s="58">
        <v>0</v>
      </c>
      <c r="Z278" s="58">
        <v>0</v>
      </c>
      <c r="AA278" s="58">
        <v>0</v>
      </c>
      <c r="AB278" s="58">
        <v>0</v>
      </c>
      <c r="AC278" s="58">
        <v>0</v>
      </c>
      <c r="AD278" s="58">
        <v>0</v>
      </c>
      <c r="AE278" s="58">
        <v>0</v>
      </c>
      <c r="AF278" s="58">
        <v>0</v>
      </c>
      <c r="AG278" s="58">
        <v>0</v>
      </c>
      <c r="AH278" s="58">
        <v>0</v>
      </c>
      <c r="AI278" s="58">
        <v>0</v>
      </c>
      <c r="AJ278" s="58">
        <v>0</v>
      </c>
      <c r="AK278" s="58">
        <v>0</v>
      </c>
      <c r="AL278" s="58">
        <v>0</v>
      </c>
      <c r="AM278" s="58">
        <v>0</v>
      </c>
      <c r="AN278" s="58">
        <v>0</v>
      </c>
      <c r="AO278" s="58">
        <v>0</v>
      </c>
      <c r="AP278" s="58">
        <v>0</v>
      </c>
      <c r="AQ278" s="58">
        <v>0</v>
      </c>
      <c r="AR278" s="58">
        <v>0</v>
      </c>
      <c r="AS278" s="58">
        <v>0</v>
      </c>
      <c r="AT278" s="58">
        <v>0</v>
      </c>
      <c r="AU278" s="58">
        <v>0</v>
      </c>
      <c r="AV278" s="58">
        <v>0</v>
      </c>
      <c r="AW278" s="58">
        <v>0</v>
      </c>
      <c r="AX278" s="58">
        <v>0</v>
      </c>
      <c r="AY278" s="58">
        <v>0</v>
      </c>
      <c r="AZ278" s="58">
        <v>0</v>
      </c>
      <c r="BA278" s="58">
        <v>0</v>
      </c>
      <c r="BB278" s="58">
        <v>0</v>
      </c>
      <c r="BC278" s="58">
        <v>0</v>
      </c>
      <c r="BD278" s="17"/>
      <c r="BT278" s="62"/>
    </row>
    <row r="279" spans="1:72" s="60" customFormat="1" ht="31.2" x14ac:dyDescent="0.35">
      <c r="A279" s="65" t="s">
        <v>284</v>
      </c>
      <c r="B279" s="66" t="s">
        <v>285</v>
      </c>
      <c r="C279" s="70" t="s">
        <v>74</v>
      </c>
      <c r="D279" s="58">
        <v>0</v>
      </c>
      <c r="E279" s="58">
        <v>0</v>
      </c>
      <c r="F279" s="58">
        <v>0</v>
      </c>
      <c r="G279" s="58">
        <v>0</v>
      </c>
      <c r="H279" s="58">
        <v>0</v>
      </c>
      <c r="I279" s="58">
        <v>0</v>
      </c>
      <c r="J279" s="58">
        <v>0</v>
      </c>
      <c r="K279" s="58">
        <v>0</v>
      </c>
      <c r="L279" s="58">
        <v>0</v>
      </c>
      <c r="M279" s="58">
        <v>0</v>
      </c>
      <c r="N279" s="58">
        <v>0</v>
      </c>
      <c r="O279" s="58">
        <v>0</v>
      </c>
      <c r="P279" s="58">
        <v>0</v>
      </c>
      <c r="Q279" s="58">
        <v>0</v>
      </c>
      <c r="R279" s="58">
        <v>0</v>
      </c>
      <c r="S279" s="58">
        <v>0</v>
      </c>
      <c r="T279" s="58">
        <v>0</v>
      </c>
      <c r="U279" s="58">
        <v>0</v>
      </c>
      <c r="V279" s="58">
        <v>0</v>
      </c>
      <c r="W279" s="58">
        <v>0</v>
      </c>
      <c r="X279" s="58">
        <v>0</v>
      </c>
      <c r="Y279" s="58">
        <v>0</v>
      </c>
      <c r="Z279" s="58">
        <v>0</v>
      </c>
      <c r="AA279" s="58">
        <v>0</v>
      </c>
      <c r="AB279" s="58">
        <v>0</v>
      </c>
      <c r="AC279" s="58">
        <v>0</v>
      </c>
      <c r="AD279" s="58">
        <v>0</v>
      </c>
      <c r="AE279" s="58">
        <v>0</v>
      </c>
      <c r="AF279" s="58">
        <v>0</v>
      </c>
      <c r="AG279" s="58">
        <v>0</v>
      </c>
      <c r="AH279" s="58">
        <v>0</v>
      </c>
      <c r="AI279" s="58">
        <v>0</v>
      </c>
      <c r="AJ279" s="58">
        <v>0</v>
      </c>
      <c r="AK279" s="58">
        <v>0</v>
      </c>
      <c r="AL279" s="58">
        <v>0</v>
      </c>
      <c r="AM279" s="58">
        <v>0</v>
      </c>
      <c r="AN279" s="58">
        <v>0</v>
      </c>
      <c r="AO279" s="58">
        <v>0</v>
      </c>
      <c r="AP279" s="58">
        <v>0</v>
      </c>
      <c r="AQ279" s="58">
        <v>0</v>
      </c>
      <c r="AR279" s="58">
        <v>0</v>
      </c>
      <c r="AS279" s="58">
        <v>0</v>
      </c>
      <c r="AT279" s="58">
        <v>0</v>
      </c>
      <c r="AU279" s="58">
        <v>0</v>
      </c>
      <c r="AV279" s="58">
        <v>0</v>
      </c>
      <c r="AW279" s="58">
        <v>0</v>
      </c>
      <c r="AX279" s="58">
        <v>0</v>
      </c>
      <c r="AY279" s="58">
        <v>0</v>
      </c>
      <c r="AZ279" s="58">
        <v>0</v>
      </c>
      <c r="BA279" s="58">
        <v>0</v>
      </c>
      <c r="BB279" s="58">
        <v>0</v>
      </c>
      <c r="BC279" s="58">
        <v>0</v>
      </c>
      <c r="BD279" s="17"/>
      <c r="BT279" s="62"/>
    </row>
    <row r="280" spans="1:72" s="60" customFormat="1" ht="31.2" x14ac:dyDescent="0.35">
      <c r="A280" s="65" t="s">
        <v>286</v>
      </c>
      <c r="B280" s="66" t="s">
        <v>287</v>
      </c>
      <c r="C280" s="70" t="s">
        <v>74</v>
      </c>
      <c r="D280" s="58">
        <v>0</v>
      </c>
      <c r="E280" s="58">
        <v>0</v>
      </c>
      <c r="F280" s="58">
        <v>0</v>
      </c>
      <c r="G280" s="58">
        <v>0</v>
      </c>
      <c r="H280" s="58">
        <v>0</v>
      </c>
      <c r="I280" s="58">
        <v>0</v>
      </c>
      <c r="J280" s="58">
        <v>0</v>
      </c>
      <c r="K280" s="58">
        <v>0</v>
      </c>
      <c r="L280" s="58">
        <v>0</v>
      </c>
      <c r="M280" s="58">
        <v>0</v>
      </c>
      <c r="N280" s="58">
        <v>0</v>
      </c>
      <c r="O280" s="58">
        <v>0</v>
      </c>
      <c r="P280" s="58">
        <v>0</v>
      </c>
      <c r="Q280" s="58">
        <v>0</v>
      </c>
      <c r="R280" s="58">
        <v>0</v>
      </c>
      <c r="S280" s="58">
        <v>0</v>
      </c>
      <c r="T280" s="58">
        <v>0</v>
      </c>
      <c r="U280" s="58">
        <v>0</v>
      </c>
      <c r="V280" s="58">
        <v>0</v>
      </c>
      <c r="W280" s="58">
        <v>0</v>
      </c>
      <c r="X280" s="58">
        <v>0</v>
      </c>
      <c r="Y280" s="58">
        <v>0</v>
      </c>
      <c r="Z280" s="58">
        <v>0</v>
      </c>
      <c r="AA280" s="58">
        <v>0</v>
      </c>
      <c r="AB280" s="58">
        <v>0</v>
      </c>
      <c r="AC280" s="58">
        <v>0</v>
      </c>
      <c r="AD280" s="58">
        <v>0</v>
      </c>
      <c r="AE280" s="58">
        <v>0</v>
      </c>
      <c r="AF280" s="58">
        <v>0</v>
      </c>
      <c r="AG280" s="58">
        <v>0</v>
      </c>
      <c r="AH280" s="58">
        <v>0</v>
      </c>
      <c r="AI280" s="58">
        <v>0</v>
      </c>
      <c r="AJ280" s="58">
        <v>0</v>
      </c>
      <c r="AK280" s="58">
        <v>0</v>
      </c>
      <c r="AL280" s="58">
        <v>0</v>
      </c>
      <c r="AM280" s="58">
        <v>0</v>
      </c>
      <c r="AN280" s="58">
        <v>0</v>
      </c>
      <c r="AO280" s="58">
        <v>0</v>
      </c>
      <c r="AP280" s="58">
        <v>0</v>
      </c>
      <c r="AQ280" s="58">
        <v>0</v>
      </c>
      <c r="AR280" s="58">
        <v>0</v>
      </c>
      <c r="AS280" s="58">
        <v>0</v>
      </c>
      <c r="AT280" s="58">
        <v>0</v>
      </c>
      <c r="AU280" s="58">
        <v>0</v>
      </c>
      <c r="AV280" s="58">
        <v>0</v>
      </c>
      <c r="AW280" s="58">
        <v>0</v>
      </c>
      <c r="AX280" s="58">
        <v>0</v>
      </c>
      <c r="AY280" s="58">
        <v>0</v>
      </c>
      <c r="AZ280" s="58">
        <v>0</v>
      </c>
      <c r="BA280" s="58">
        <v>0</v>
      </c>
      <c r="BB280" s="58">
        <v>0</v>
      </c>
      <c r="BC280" s="58">
        <v>0</v>
      </c>
      <c r="BD280" s="17"/>
      <c r="BT280" s="62"/>
    </row>
    <row r="281" spans="1:72" s="60" customFormat="1" ht="31.2" x14ac:dyDescent="0.35">
      <c r="A281" s="65" t="s">
        <v>288</v>
      </c>
      <c r="B281" s="66" t="s">
        <v>175</v>
      </c>
      <c r="C281" s="70" t="s">
        <v>74</v>
      </c>
      <c r="D281" s="58">
        <v>0</v>
      </c>
      <c r="E281" s="58">
        <v>0</v>
      </c>
      <c r="F281" s="58">
        <v>0</v>
      </c>
      <c r="G281" s="58">
        <v>0</v>
      </c>
      <c r="H281" s="58">
        <v>0</v>
      </c>
      <c r="I281" s="58">
        <v>0</v>
      </c>
      <c r="J281" s="58">
        <v>0</v>
      </c>
      <c r="K281" s="58">
        <v>0</v>
      </c>
      <c r="L281" s="58">
        <v>0</v>
      </c>
      <c r="M281" s="58">
        <v>0</v>
      </c>
      <c r="N281" s="58">
        <v>0</v>
      </c>
      <c r="O281" s="58">
        <v>0</v>
      </c>
      <c r="P281" s="58">
        <v>0</v>
      </c>
      <c r="Q281" s="58">
        <v>0</v>
      </c>
      <c r="R281" s="58">
        <v>0</v>
      </c>
      <c r="S281" s="58">
        <v>0</v>
      </c>
      <c r="T281" s="58">
        <v>0</v>
      </c>
      <c r="U281" s="58">
        <v>0</v>
      </c>
      <c r="V281" s="58">
        <v>0</v>
      </c>
      <c r="W281" s="58">
        <v>0</v>
      </c>
      <c r="X281" s="58">
        <v>0</v>
      </c>
      <c r="Y281" s="58">
        <v>0</v>
      </c>
      <c r="Z281" s="58">
        <v>0</v>
      </c>
      <c r="AA281" s="58">
        <v>0</v>
      </c>
      <c r="AB281" s="58">
        <v>0</v>
      </c>
      <c r="AC281" s="58">
        <v>0</v>
      </c>
      <c r="AD281" s="58">
        <v>0</v>
      </c>
      <c r="AE281" s="58">
        <v>0</v>
      </c>
      <c r="AF281" s="58">
        <v>0</v>
      </c>
      <c r="AG281" s="58">
        <v>0</v>
      </c>
      <c r="AH281" s="58">
        <v>0</v>
      </c>
      <c r="AI281" s="58">
        <v>0</v>
      </c>
      <c r="AJ281" s="58">
        <v>0</v>
      </c>
      <c r="AK281" s="58">
        <v>0</v>
      </c>
      <c r="AL281" s="58">
        <v>0</v>
      </c>
      <c r="AM281" s="58">
        <v>0</v>
      </c>
      <c r="AN281" s="58">
        <v>0</v>
      </c>
      <c r="AO281" s="58">
        <v>0</v>
      </c>
      <c r="AP281" s="58">
        <v>0</v>
      </c>
      <c r="AQ281" s="58">
        <v>0</v>
      </c>
      <c r="AR281" s="58">
        <v>0</v>
      </c>
      <c r="AS281" s="58">
        <v>0</v>
      </c>
      <c r="AT281" s="58">
        <v>0</v>
      </c>
      <c r="AU281" s="58">
        <v>0</v>
      </c>
      <c r="AV281" s="58">
        <v>0</v>
      </c>
      <c r="AW281" s="58">
        <v>0</v>
      </c>
      <c r="AX281" s="58">
        <v>0</v>
      </c>
      <c r="AY281" s="58">
        <v>0</v>
      </c>
      <c r="AZ281" s="58">
        <v>0</v>
      </c>
      <c r="BA281" s="58">
        <v>0</v>
      </c>
      <c r="BB281" s="58">
        <v>0</v>
      </c>
      <c r="BC281" s="58">
        <v>0</v>
      </c>
      <c r="BD281" s="17"/>
      <c r="BT281" s="62"/>
    </row>
    <row r="282" spans="1:72" s="60" customFormat="1" ht="18" x14ac:dyDescent="0.35">
      <c r="A282" s="65" t="s">
        <v>289</v>
      </c>
      <c r="B282" s="66" t="s">
        <v>177</v>
      </c>
      <c r="C282" s="70" t="s">
        <v>74</v>
      </c>
      <c r="D282" s="58">
        <f t="shared" ref="D282:AI282" si="76">SUM(D283:D285)</f>
        <v>44.140589189956394</v>
      </c>
      <c r="E282" s="58">
        <f t="shared" si="76"/>
        <v>0</v>
      </c>
      <c r="F282" s="58">
        <f t="shared" si="76"/>
        <v>0</v>
      </c>
      <c r="G282" s="58">
        <f t="shared" si="76"/>
        <v>0</v>
      </c>
      <c r="H282" s="58">
        <f t="shared" si="76"/>
        <v>0</v>
      </c>
      <c r="I282" s="58">
        <f t="shared" si="76"/>
        <v>0</v>
      </c>
      <c r="J282" s="58">
        <f t="shared" si="76"/>
        <v>0</v>
      </c>
      <c r="K282" s="58">
        <f t="shared" si="76"/>
        <v>0</v>
      </c>
      <c r="L282" s="58">
        <f t="shared" si="76"/>
        <v>0</v>
      </c>
      <c r="M282" s="58">
        <f t="shared" si="76"/>
        <v>0</v>
      </c>
      <c r="N282" s="58">
        <f t="shared" si="76"/>
        <v>0</v>
      </c>
      <c r="O282" s="58">
        <f t="shared" si="76"/>
        <v>0</v>
      </c>
      <c r="P282" s="58">
        <f t="shared" si="76"/>
        <v>0</v>
      </c>
      <c r="Q282" s="58">
        <f t="shared" si="76"/>
        <v>0</v>
      </c>
      <c r="R282" s="58">
        <f t="shared" si="76"/>
        <v>0</v>
      </c>
      <c r="S282" s="58">
        <f t="shared" si="76"/>
        <v>0</v>
      </c>
      <c r="T282" s="58">
        <f t="shared" si="76"/>
        <v>0</v>
      </c>
      <c r="U282" s="58">
        <f t="shared" si="76"/>
        <v>0</v>
      </c>
      <c r="V282" s="58">
        <f t="shared" si="76"/>
        <v>0</v>
      </c>
      <c r="W282" s="58">
        <f t="shared" si="76"/>
        <v>0</v>
      </c>
      <c r="X282" s="58">
        <f t="shared" si="76"/>
        <v>0</v>
      </c>
      <c r="Y282" s="58">
        <f t="shared" si="76"/>
        <v>0</v>
      </c>
      <c r="Z282" s="58">
        <f t="shared" si="76"/>
        <v>0</v>
      </c>
      <c r="AA282" s="58">
        <f t="shared" si="76"/>
        <v>0</v>
      </c>
      <c r="AB282" s="58">
        <f t="shared" si="76"/>
        <v>0</v>
      </c>
      <c r="AC282" s="58">
        <f t="shared" si="76"/>
        <v>0</v>
      </c>
      <c r="AD282" s="58">
        <f t="shared" si="76"/>
        <v>36.783824324963661</v>
      </c>
      <c r="AE282" s="58">
        <f t="shared" si="76"/>
        <v>0</v>
      </c>
      <c r="AF282" s="58">
        <f t="shared" si="76"/>
        <v>0</v>
      </c>
      <c r="AG282" s="58">
        <f t="shared" si="76"/>
        <v>0</v>
      </c>
      <c r="AH282" s="58">
        <f t="shared" si="76"/>
        <v>0</v>
      </c>
      <c r="AI282" s="58">
        <f t="shared" si="76"/>
        <v>0</v>
      </c>
      <c r="AJ282" s="58">
        <f t="shared" ref="AJ282:BC282" si="77">SUM(AJ283:AJ285)</f>
        <v>0</v>
      </c>
      <c r="AK282" s="58">
        <f t="shared" si="77"/>
        <v>0</v>
      </c>
      <c r="AL282" s="58">
        <f t="shared" si="77"/>
        <v>0</v>
      </c>
      <c r="AM282" s="58">
        <f t="shared" si="77"/>
        <v>0</v>
      </c>
      <c r="AN282" s="58">
        <f t="shared" si="77"/>
        <v>0</v>
      </c>
      <c r="AO282" s="58">
        <f t="shared" si="77"/>
        <v>0</v>
      </c>
      <c r="AP282" s="58">
        <f t="shared" si="77"/>
        <v>0</v>
      </c>
      <c r="AQ282" s="58">
        <f t="shared" si="77"/>
        <v>0</v>
      </c>
      <c r="AR282" s="58">
        <f t="shared" si="77"/>
        <v>0</v>
      </c>
      <c r="AS282" s="58">
        <f t="shared" si="77"/>
        <v>0</v>
      </c>
      <c r="AT282" s="58">
        <f t="shared" si="77"/>
        <v>0</v>
      </c>
      <c r="AU282" s="58">
        <f t="shared" si="77"/>
        <v>0</v>
      </c>
      <c r="AV282" s="58">
        <f t="shared" si="77"/>
        <v>0</v>
      </c>
      <c r="AW282" s="58">
        <f t="shared" si="77"/>
        <v>0</v>
      </c>
      <c r="AX282" s="58">
        <f t="shared" si="77"/>
        <v>0</v>
      </c>
      <c r="AY282" s="58">
        <f t="shared" si="77"/>
        <v>0</v>
      </c>
      <c r="AZ282" s="58">
        <f t="shared" si="77"/>
        <v>0</v>
      </c>
      <c r="BA282" s="58">
        <f t="shared" si="77"/>
        <v>0</v>
      </c>
      <c r="BB282" s="58">
        <f t="shared" si="77"/>
        <v>0</v>
      </c>
      <c r="BC282" s="58">
        <f t="shared" si="77"/>
        <v>0</v>
      </c>
      <c r="BD282" s="17"/>
      <c r="BT282" s="62"/>
    </row>
    <row r="283" spans="1:72" s="60" customFormat="1" ht="78" x14ac:dyDescent="0.35">
      <c r="A283" s="65" t="str">
        <f>'[1]Формат ИПР'!A271</f>
        <v>1.3.5</v>
      </c>
      <c r="B283" s="66" t="str">
        <f>'[1]Формат ИПР'!B271</f>
        <v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v>
      </c>
      <c r="C283" s="65" t="str">
        <f>'[1]Формат ИПР'!C271</f>
        <v>K_Che355</v>
      </c>
      <c r="D283" s="67">
        <f>'[1]Формат ИПР'!X271</f>
        <v>38.273082772533478</v>
      </c>
      <c r="E283" s="67">
        <f>'[1]Формат ИПР'!Z271</f>
        <v>0</v>
      </c>
      <c r="F283" s="67">
        <f>K283+P283+U283+Z283</f>
        <v>0</v>
      </c>
      <c r="G283" s="67">
        <f>L283+Q283+V283+AA283</f>
        <v>0</v>
      </c>
      <c r="H283" s="67">
        <f>M283+R283+W283+AB283</f>
        <v>0</v>
      </c>
      <c r="I283" s="67">
        <f>N283+S283+X283+AC283</f>
        <v>0</v>
      </c>
      <c r="J283" s="58">
        <f>'[1]Формат ИПР'!AB271</f>
        <v>0</v>
      </c>
      <c r="K283" s="67">
        <v>0</v>
      </c>
      <c r="L283" s="67">
        <v>0</v>
      </c>
      <c r="M283" s="67">
        <v>0</v>
      </c>
      <c r="N283" s="67">
        <v>0</v>
      </c>
      <c r="O283" s="58">
        <f>'[1]Формат ИПР'!AD271</f>
        <v>0</v>
      </c>
      <c r="P283" s="67">
        <v>0</v>
      </c>
      <c r="Q283" s="67">
        <v>0</v>
      </c>
      <c r="R283" s="67">
        <v>0</v>
      </c>
      <c r="S283" s="67">
        <v>0</v>
      </c>
      <c r="T283" s="58">
        <f>'[1]Формат ИПР'!AF271</f>
        <v>0</v>
      </c>
      <c r="U283" s="67">
        <v>0</v>
      </c>
      <c r="V283" s="67">
        <v>0</v>
      </c>
      <c r="W283" s="67">
        <v>0</v>
      </c>
      <c r="X283" s="67">
        <f t="shared" ref="X283:X285" si="78">T283-U283-V283-W283</f>
        <v>0</v>
      </c>
      <c r="Y283" s="67">
        <f>'[1]Формат ИПР'!AH271</f>
        <v>0</v>
      </c>
      <c r="Z283" s="67">
        <v>0</v>
      </c>
      <c r="AA283" s="67">
        <v>0</v>
      </c>
      <c r="AB283" s="67">
        <v>0</v>
      </c>
      <c r="AC283" s="67">
        <v>0</v>
      </c>
      <c r="AD283" s="67">
        <f>'[1]Формат ИПР'!AV271</f>
        <v>31.8942356437779</v>
      </c>
      <c r="AE283" s="67">
        <f>'[1]Формат ИПР'!AX271</f>
        <v>0</v>
      </c>
      <c r="AF283" s="67">
        <f>AK283+AP283+AU283+AZ283</f>
        <v>0</v>
      </c>
      <c r="AG283" s="67">
        <f>AL283+AQ283+AV283+BA283</f>
        <v>0</v>
      </c>
      <c r="AH283" s="67">
        <f>AM283+AR283+AW283+BB283</f>
        <v>0</v>
      </c>
      <c r="AI283" s="67">
        <f>AN283+AS283+AX283+BC283</f>
        <v>0</v>
      </c>
      <c r="AJ283" s="67">
        <f>'[1]Формат ИПР'!AZ271</f>
        <v>0</v>
      </c>
      <c r="AK283" s="58">
        <v>0</v>
      </c>
      <c r="AL283" s="58">
        <v>0</v>
      </c>
      <c r="AM283" s="58">
        <v>0</v>
      </c>
      <c r="AN283" s="58">
        <v>0</v>
      </c>
      <c r="AO283" s="67">
        <f>'[1]Формат ИПР'!BB271</f>
        <v>0</v>
      </c>
      <c r="AP283" s="58">
        <v>0</v>
      </c>
      <c r="AQ283" s="58">
        <f t="shared" ref="AQ283:AQ285" si="79">AO283</f>
        <v>0</v>
      </c>
      <c r="AR283" s="58">
        <v>0</v>
      </c>
      <c r="AS283" s="58">
        <v>0</v>
      </c>
      <c r="AT283" s="67">
        <f>'[1]Формат ИПР'!BD271</f>
        <v>0</v>
      </c>
      <c r="AU283" s="58">
        <v>0</v>
      </c>
      <c r="AV283" s="58">
        <v>0</v>
      </c>
      <c r="AW283" s="58">
        <v>0</v>
      </c>
      <c r="AX283" s="58">
        <v>0</v>
      </c>
      <c r="AY283" s="67">
        <f>'[1]Формат ИПР'!BF271</f>
        <v>0</v>
      </c>
      <c r="AZ283" s="58">
        <v>0</v>
      </c>
      <c r="BA283" s="58">
        <v>0</v>
      </c>
      <c r="BB283" s="58">
        <v>0</v>
      </c>
      <c r="BC283" s="58">
        <v>0</v>
      </c>
      <c r="BD283" s="17"/>
      <c r="BT283" s="62"/>
    </row>
    <row r="284" spans="1:72" s="60" customFormat="1" ht="62.4" x14ac:dyDescent="0.35">
      <c r="A284" s="65" t="str">
        <f>'[1]Формат ИПР'!A272</f>
        <v>1.3.5</v>
      </c>
      <c r="B284" s="66" t="str">
        <f>'[1]Формат ИПР'!B272</f>
        <v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v>
      </c>
      <c r="C284" s="65" t="str">
        <f>'[1]Формат ИПР'!C272</f>
        <v>K_Che356</v>
      </c>
      <c r="D284" s="67">
        <f>'[1]Формат ИПР'!X272</f>
        <v>2.026455348765984</v>
      </c>
      <c r="E284" s="67">
        <f>'[1]Формат ИПР'!Z272</f>
        <v>0</v>
      </c>
      <c r="F284" s="67">
        <f t="shared" ref="F284:I285" si="80">K284+P284+U284+Z284</f>
        <v>0</v>
      </c>
      <c r="G284" s="67">
        <f t="shared" si="80"/>
        <v>0</v>
      </c>
      <c r="H284" s="67">
        <f t="shared" si="80"/>
        <v>0</v>
      </c>
      <c r="I284" s="67">
        <f t="shared" si="80"/>
        <v>0</v>
      </c>
      <c r="J284" s="58">
        <f>'[1]Формат ИПР'!AB272</f>
        <v>0</v>
      </c>
      <c r="K284" s="67">
        <v>0</v>
      </c>
      <c r="L284" s="67">
        <v>0</v>
      </c>
      <c r="M284" s="67">
        <v>0</v>
      </c>
      <c r="N284" s="67">
        <v>0</v>
      </c>
      <c r="O284" s="58">
        <f>'[1]Формат ИПР'!AD272</f>
        <v>0</v>
      </c>
      <c r="P284" s="67">
        <v>0</v>
      </c>
      <c r="Q284" s="67">
        <v>0</v>
      </c>
      <c r="R284" s="67">
        <v>0</v>
      </c>
      <c r="S284" s="67">
        <v>0</v>
      </c>
      <c r="T284" s="58">
        <f>'[1]Формат ИПР'!AF272</f>
        <v>0</v>
      </c>
      <c r="U284" s="67">
        <v>0</v>
      </c>
      <c r="V284" s="67">
        <v>0</v>
      </c>
      <c r="W284" s="67">
        <v>0</v>
      </c>
      <c r="X284" s="67">
        <f t="shared" si="78"/>
        <v>0</v>
      </c>
      <c r="Y284" s="67">
        <f>'[1]Формат ИПР'!AH272</f>
        <v>0</v>
      </c>
      <c r="Z284" s="67">
        <v>0</v>
      </c>
      <c r="AA284" s="67">
        <v>0</v>
      </c>
      <c r="AB284" s="67">
        <v>0</v>
      </c>
      <c r="AC284" s="67">
        <v>0</v>
      </c>
      <c r="AD284" s="67">
        <f>'[1]Формат ИПР'!AV272</f>
        <v>1.6887127906383201</v>
      </c>
      <c r="AE284" s="67">
        <f>'[1]Формат ИПР'!AX272</f>
        <v>0</v>
      </c>
      <c r="AF284" s="67">
        <f t="shared" ref="AF284:AI285" si="81">AK284+AP284+AU284+AZ284</f>
        <v>0</v>
      </c>
      <c r="AG284" s="67">
        <f t="shared" si="81"/>
        <v>0</v>
      </c>
      <c r="AH284" s="67">
        <f t="shared" si="81"/>
        <v>0</v>
      </c>
      <c r="AI284" s="67">
        <f t="shared" si="81"/>
        <v>0</v>
      </c>
      <c r="AJ284" s="67">
        <f>'[1]Формат ИПР'!AZ272</f>
        <v>0</v>
      </c>
      <c r="AK284" s="58">
        <v>0</v>
      </c>
      <c r="AL284" s="58">
        <v>0</v>
      </c>
      <c r="AM284" s="58">
        <v>0</v>
      </c>
      <c r="AN284" s="58">
        <v>0</v>
      </c>
      <c r="AO284" s="67">
        <f>'[1]Формат ИПР'!BB272</f>
        <v>0</v>
      </c>
      <c r="AP284" s="58">
        <v>0</v>
      </c>
      <c r="AQ284" s="58">
        <f t="shared" si="79"/>
        <v>0</v>
      </c>
      <c r="AR284" s="58">
        <v>0</v>
      </c>
      <c r="AS284" s="58">
        <v>0</v>
      </c>
      <c r="AT284" s="67">
        <f>'[1]Формат ИПР'!BD272</f>
        <v>0</v>
      </c>
      <c r="AU284" s="58">
        <v>0</v>
      </c>
      <c r="AV284" s="58">
        <v>0</v>
      </c>
      <c r="AW284" s="58">
        <v>0</v>
      </c>
      <c r="AX284" s="58">
        <v>0</v>
      </c>
      <c r="AY284" s="67">
        <f>'[1]Формат ИПР'!BF272</f>
        <v>0</v>
      </c>
      <c r="AZ284" s="58">
        <v>0</v>
      </c>
      <c r="BA284" s="58">
        <v>0</v>
      </c>
      <c r="BB284" s="58">
        <v>0</v>
      </c>
      <c r="BC284" s="58">
        <v>0</v>
      </c>
      <c r="BD284" s="17"/>
      <c r="BT284" s="62"/>
    </row>
    <row r="285" spans="1:72" s="60" customFormat="1" ht="62.4" x14ac:dyDescent="0.35">
      <c r="A285" s="65" t="str">
        <f>'[1]Формат ИПР'!A273</f>
        <v>1.3.5</v>
      </c>
      <c r="B285" s="66" t="str">
        <f>'[1]Формат ИПР'!B273</f>
        <v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v>
      </c>
      <c r="C285" s="65" t="str">
        <f>'[1]Формат ИПР'!C273</f>
        <v>K_Che357</v>
      </c>
      <c r="D285" s="67">
        <f>'[1]Формат ИПР'!X273</f>
        <v>3.8410510686569279</v>
      </c>
      <c r="E285" s="67">
        <f>'[1]Формат ИПР'!Z273</f>
        <v>0</v>
      </c>
      <c r="F285" s="67">
        <f t="shared" si="80"/>
        <v>0</v>
      </c>
      <c r="G285" s="67">
        <f t="shared" si="80"/>
        <v>0</v>
      </c>
      <c r="H285" s="67">
        <f t="shared" si="80"/>
        <v>0</v>
      </c>
      <c r="I285" s="67">
        <f t="shared" si="80"/>
        <v>0</v>
      </c>
      <c r="J285" s="58">
        <f>'[1]Формат ИПР'!AB273</f>
        <v>0</v>
      </c>
      <c r="K285" s="67">
        <v>0</v>
      </c>
      <c r="L285" s="67">
        <v>0</v>
      </c>
      <c r="M285" s="67">
        <v>0</v>
      </c>
      <c r="N285" s="67">
        <v>0</v>
      </c>
      <c r="O285" s="58">
        <f>'[1]Формат ИПР'!AD273</f>
        <v>0</v>
      </c>
      <c r="P285" s="67">
        <v>0</v>
      </c>
      <c r="Q285" s="67">
        <v>0</v>
      </c>
      <c r="R285" s="67">
        <v>0</v>
      </c>
      <c r="S285" s="67">
        <v>0</v>
      </c>
      <c r="T285" s="58">
        <f>'[1]Формат ИПР'!AF273</f>
        <v>0</v>
      </c>
      <c r="U285" s="67">
        <v>0</v>
      </c>
      <c r="V285" s="67">
        <v>0</v>
      </c>
      <c r="W285" s="67">
        <v>0</v>
      </c>
      <c r="X285" s="67">
        <f t="shared" si="78"/>
        <v>0</v>
      </c>
      <c r="Y285" s="67">
        <f>'[1]Формат ИПР'!AH273</f>
        <v>0</v>
      </c>
      <c r="Z285" s="67">
        <v>0</v>
      </c>
      <c r="AA285" s="67">
        <v>0</v>
      </c>
      <c r="AB285" s="67">
        <v>0</v>
      </c>
      <c r="AC285" s="67">
        <v>0</v>
      </c>
      <c r="AD285" s="67">
        <f>'[1]Формат ИПР'!AV273</f>
        <v>3.2008758905474402</v>
      </c>
      <c r="AE285" s="67">
        <f>'[1]Формат ИПР'!AX273</f>
        <v>0</v>
      </c>
      <c r="AF285" s="67">
        <f t="shared" si="81"/>
        <v>0</v>
      </c>
      <c r="AG285" s="67">
        <f t="shared" si="81"/>
        <v>0</v>
      </c>
      <c r="AH285" s="67">
        <f t="shared" si="81"/>
        <v>0</v>
      </c>
      <c r="AI285" s="67">
        <f t="shared" si="81"/>
        <v>0</v>
      </c>
      <c r="AJ285" s="67">
        <f>'[1]Формат ИПР'!AZ273</f>
        <v>0</v>
      </c>
      <c r="AK285" s="58">
        <v>0</v>
      </c>
      <c r="AL285" s="58">
        <v>0</v>
      </c>
      <c r="AM285" s="58">
        <v>0</v>
      </c>
      <c r="AN285" s="58">
        <v>0</v>
      </c>
      <c r="AO285" s="67">
        <f>'[1]Формат ИПР'!BB273</f>
        <v>0</v>
      </c>
      <c r="AP285" s="58">
        <v>0</v>
      </c>
      <c r="AQ285" s="58">
        <f t="shared" si="79"/>
        <v>0</v>
      </c>
      <c r="AR285" s="58">
        <v>0</v>
      </c>
      <c r="AS285" s="58">
        <v>0</v>
      </c>
      <c r="AT285" s="67">
        <f>'[1]Формат ИПР'!BD273</f>
        <v>0</v>
      </c>
      <c r="AU285" s="58">
        <v>0</v>
      </c>
      <c r="AV285" s="58">
        <v>0</v>
      </c>
      <c r="AW285" s="58">
        <v>0</v>
      </c>
      <c r="AX285" s="58">
        <v>0</v>
      </c>
      <c r="AY285" s="67">
        <f>'[1]Формат ИПР'!BF273</f>
        <v>0</v>
      </c>
      <c r="AZ285" s="58">
        <v>0</v>
      </c>
      <c r="BA285" s="58">
        <v>0</v>
      </c>
      <c r="BB285" s="58">
        <v>0</v>
      </c>
      <c r="BC285" s="58">
        <v>0</v>
      </c>
      <c r="BD285" s="17"/>
      <c r="BT285" s="62"/>
    </row>
    <row r="286" spans="1:72" s="60" customFormat="1" ht="18" x14ac:dyDescent="0.35">
      <c r="A286" s="65" t="s">
        <v>290</v>
      </c>
      <c r="B286" s="66" t="s">
        <v>291</v>
      </c>
      <c r="C286" s="70" t="s">
        <v>74</v>
      </c>
      <c r="D286" s="67">
        <v>0</v>
      </c>
      <c r="E286" s="67">
        <v>0</v>
      </c>
      <c r="F286" s="67">
        <v>0</v>
      </c>
      <c r="G286" s="67">
        <v>0</v>
      </c>
      <c r="H286" s="67">
        <v>0</v>
      </c>
      <c r="I286" s="67">
        <v>0</v>
      </c>
      <c r="J286" s="67">
        <v>0</v>
      </c>
      <c r="K286" s="67">
        <v>0</v>
      </c>
      <c r="L286" s="67">
        <v>0</v>
      </c>
      <c r="M286" s="67">
        <v>0</v>
      </c>
      <c r="N286" s="67">
        <v>0</v>
      </c>
      <c r="O286" s="67">
        <v>0</v>
      </c>
      <c r="P286" s="67">
        <v>0</v>
      </c>
      <c r="Q286" s="67">
        <v>0</v>
      </c>
      <c r="R286" s="67">
        <v>0</v>
      </c>
      <c r="S286" s="67">
        <v>0</v>
      </c>
      <c r="T286" s="67">
        <v>0</v>
      </c>
      <c r="U286" s="67">
        <v>0</v>
      </c>
      <c r="V286" s="67">
        <v>0</v>
      </c>
      <c r="W286" s="67">
        <v>0</v>
      </c>
      <c r="X286" s="67">
        <v>0</v>
      </c>
      <c r="Y286" s="67">
        <v>0</v>
      </c>
      <c r="Z286" s="67">
        <v>0</v>
      </c>
      <c r="AA286" s="67">
        <v>0</v>
      </c>
      <c r="AB286" s="67">
        <v>0</v>
      </c>
      <c r="AC286" s="67">
        <v>0</v>
      </c>
      <c r="AD286" s="67">
        <v>0</v>
      </c>
      <c r="AE286" s="67">
        <v>0</v>
      </c>
      <c r="AF286" s="67">
        <v>0</v>
      </c>
      <c r="AG286" s="67">
        <v>0</v>
      </c>
      <c r="AH286" s="67">
        <v>0</v>
      </c>
      <c r="AI286" s="67">
        <v>0</v>
      </c>
      <c r="AJ286" s="67">
        <v>0</v>
      </c>
      <c r="AK286" s="67">
        <v>0</v>
      </c>
      <c r="AL286" s="67">
        <v>0</v>
      </c>
      <c r="AM286" s="67">
        <v>0</v>
      </c>
      <c r="AN286" s="67">
        <v>0</v>
      </c>
      <c r="AO286" s="67">
        <v>0</v>
      </c>
      <c r="AP286" s="67">
        <v>0</v>
      </c>
      <c r="AQ286" s="67">
        <v>0</v>
      </c>
      <c r="AR286" s="67">
        <v>0</v>
      </c>
      <c r="AS286" s="67">
        <v>0</v>
      </c>
      <c r="AT286" s="67">
        <v>0</v>
      </c>
      <c r="AU286" s="67">
        <v>0</v>
      </c>
      <c r="AV286" s="67">
        <v>0</v>
      </c>
      <c r="AW286" s="67">
        <v>0</v>
      </c>
      <c r="AX286" s="67">
        <v>0</v>
      </c>
      <c r="AY286" s="67">
        <v>0</v>
      </c>
      <c r="AZ286" s="67">
        <v>0</v>
      </c>
      <c r="BA286" s="67">
        <v>0</v>
      </c>
      <c r="BB286" s="67">
        <v>0</v>
      </c>
      <c r="BC286" s="67">
        <v>0</v>
      </c>
      <c r="BD286" s="17"/>
      <c r="BT286" s="62"/>
    </row>
    <row r="287" spans="1:72" ht="18" x14ac:dyDescent="0.35">
      <c r="A287" s="64"/>
      <c r="B287" s="64"/>
      <c r="C287" s="64"/>
      <c r="D287" s="64"/>
      <c r="E287" s="64"/>
      <c r="F287" s="64"/>
      <c r="G287" s="64"/>
      <c r="H287" s="64"/>
      <c r="I287" s="64"/>
      <c r="J287" s="64"/>
      <c r="K287" s="64"/>
      <c r="L287" s="64"/>
      <c r="M287" s="64"/>
      <c r="N287" s="64"/>
      <c r="O287" s="64"/>
      <c r="P287" s="64"/>
      <c r="Q287" s="64"/>
      <c r="R287" s="64"/>
      <c r="S287" s="64"/>
      <c r="T287" s="64"/>
      <c r="U287" s="64"/>
      <c r="V287" s="64"/>
      <c r="W287" s="64"/>
      <c r="X287" s="64"/>
      <c r="Y287" s="64"/>
      <c r="Z287" s="64"/>
      <c r="AA287" s="64"/>
      <c r="AB287" s="64"/>
      <c r="AC287" s="64"/>
      <c r="AD287" s="64"/>
      <c r="AE287" s="64"/>
      <c r="AF287" s="64"/>
      <c r="AG287" s="64"/>
      <c r="AH287" s="64"/>
      <c r="AI287" s="64"/>
      <c r="AJ287" s="64"/>
      <c r="AK287" s="64"/>
      <c r="AL287" s="64"/>
      <c r="AM287" s="64"/>
      <c r="AN287" s="64"/>
      <c r="AO287" s="64"/>
      <c r="AP287" s="64"/>
      <c r="AQ287" s="64"/>
      <c r="AR287" s="64"/>
      <c r="AS287" s="64"/>
      <c r="AT287" s="64"/>
      <c r="AU287" s="64"/>
      <c r="AV287" s="64"/>
      <c r="AW287" s="64"/>
      <c r="AX287" s="64"/>
      <c r="AY287" s="64"/>
      <c r="AZ287" s="64"/>
      <c r="BA287" s="64"/>
      <c r="BB287" s="64"/>
      <c r="BC287" s="64"/>
      <c r="BD287" s="59"/>
      <c r="BT287" s="62"/>
    </row>
    <row r="288" spans="1:72" ht="18" x14ac:dyDescent="0.35">
      <c r="A288" s="71" t="s">
        <v>292</v>
      </c>
      <c r="B288" s="71"/>
      <c r="C288" s="72"/>
      <c r="D288" s="72"/>
      <c r="E288" s="63"/>
      <c r="F288" s="63"/>
      <c r="G288" s="63"/>
      <c r="H288" s="63"/>
      <c r="I288" s="63"/>
      <c r="J288" s="72"/>
      <c r="K288" s="64"/>
      <c r="L288" s="64"/>
      <c r="M288" s="64"/>
      <c r="N288" s="64"/>
      <c r="O288" s="63"/>
      <c r="P288" s="63"/>
      <c r="Q288" s="63"/>
      <c r="R288" s="63"/>
      <c r="S288" s="63"/>
      <c r="T288" s="63"/>
      <c r="U288" s="63"/>
      <c r="V288" s="63"/>
      <c r="W288" s="63"/>
      <c r="X288" s="63"/>
      <c r="Y288" s="63"/>
      <c r="Z288" s="63"/>
      <c r="AA288" s="63"/>
      <c r="AB288" s="63"/>
      <c r="AC288" s="63"/>
      <c r="AD288" s="63"/>
      <c r="AE288" s="63"/>
      <c r="AF288" s="63"/>
      <c r="AG288" s="63"/>
      <c r="AH288" s="63"/>
      <c r="AI288" s="63"/>
      <c r="AJ288" s="63"/>
      <c r="AK288" s="63"/>
      <c r="AL288" s="63"/>
      <c r="AM288" s="63"/>
      <c r="AN288" s="63"/>
      <c r="AO288" s="63"/>
      <c r="AP288" s="63"/>
      <c r="AQ288" s="63"/>
      <c r="AR288" s="63"/>
      <c r="AS288" s="63"/>
      <c r="AT288" s="63"/>
      <c r="AU288" s="63"/>
      <c r="AV288" s="63"/>
      <c r="AW288" s="63"/>
      <c r="AX288" s="63"/>
      <c r="AY288" s="63"/>
      <c r="AZ288" s="63"/>
      <c r="BA288" s="63"/>
      <c r="BB288" s="63"/>
      <c r="BC288" s="63"/>
      <c r="BD288" s="59"/>
      <c r="BT288" s="62"/>
    </row>
    <row r="289" spans="1:72" ht="18" x14ac:dyDescent="0.35">
      <c r="A289" s="64"/>
      <c r="B289" s="64" t="s">
        <v>293</v>
      </c>
      <c r="C289" s="64"/>
      <c r="D289" s="64"/>
      <c r="E289" s="63"/>
      <c r="F289" s="63"/>
      <c r="G289" s="63"/>
      <c r="H289" s="63"/>
      <c r="I289" s="63"/>
      <c r="J289" s="64"/>
      <c r="K289" s="64"/>
      <c r="L289" s="64"/>
      <c r="M289" s="64"/>
      <c r="N289" s="64"/>
      <c r="O289" s="63"/>
      <c r="P289" s="63"/>
      <c r="Q289" s="63"/>
      <c r="R289" s="63"/>
      <c r="S289" s="63"/>
      <c r="T289" s="63"/>
      <c r="U289" s="63"/>
      <c r="V289" s="63"/>
      <c r="W289" s="63"/>
      <c r="X289" s="63"/>
      <c r="Y289" s="63"/>
      <c r="Z289" s="63"/>
      <c r="AA289" s="63"/>
      <c r="AB289" s="63"/>
      <c r="AC289" s="63"/>
      <c r="AD289" s="63"/>
      <c r="AE289" s="63"/>
      <c r="AF289" s="63"/>
      <c r="AG289" s="63"/>
      <c r="AH289" s="63"/>
      <c r="AI289" s="63"/>
      <c r="AJ289" s="63"/>
      <c r="AK289" s="63"/>
      <c r="AL289" s="63"/>
      <c r="AM289" s="63"/>
      <c r="AN289" s="63"/>
      <c r="AO289" s="63"/>
      <c r="AP289" s="63"/>
      <c r="AQ289" s="63"/>
      <c r="AR289" s="63"/>
      <c r="AS289" s="63"/>
      <c r="AT289" s="63"/>
      <c r="AU289" s="63"/>
      <c r="AV289" s="63"/>
      <c r="AW289" s="63"/>
      <c r="AX289" s="63"/>
      <c r="AY289" s="63"/>
      <c r="AZ289" s="63"/>
      <c r="BA289" s="63"/>
      <c r="BB289" s="63"/>
      <c r="BC289" s="63"/>
      <c r="BD289" s="59"/>
      <c r="BT289" s="62"/>
    </row>
    <row r="290" spans="1:72" x14ac:dyDescent="0.3">
      <c r="A290" s="64"/>
      <c r="B290" s="63"/>
      <c r="C290" s="63"/>
      <c r="D290" s="63"/>
      <c r="E290" s="63"/>
      <c r="F290" s="63"/>
      <c r="G290" s="63"/>
      <c r="H290" s="63"/>
      <c r="I290" s="63"/>
      <c r="J290" s="63"/>
      <c r="K290" s="63"/>
      <c r="L290" s="63"/>
      <c r="M290" s="63"/>
      <c r="N290" s="63"/>
      <c r="O290" s="63"/>
      <c r="P290" s="63"/>
      <c r="Q290" s="63"/>
      <c r="R290" s="63"/>
      <c r="S290" s="63"/>
      <c r="T290" s="63"/>
      <c r="U290" s="63"/>
      <c r="V290" s="63"/>
      <c r="W290" s="63"/>
      <c r="X290" s="63"/>
      <c r="Y290" s="63"/>
      <c r="Z290" s="63"/>
      <c r="AA290" s="63"/>
      <c r="AB290" s="63"/>
      <c r="AC290" s="63"/>
      <c r="AD290" s="63"/>
      <c r="AE290" s="63"/>
      <c r="AF290" s="63"/>
      <c r="AG290" s="63"/>
      <c r="AH290" s="63"/>
      <c r="AI290" s="63"/>
      <c r="AJ290" s="63"/>
      <c r="AK290" s="63"/>
      <c r="AL290" s="63"/>
      <c r="AM290" s="63"/>
      <c r="AN290" s="63"/>
      <c r="AO290" s="63"/>
      <c r="AP290" s="63"/>
      <c r="AQ290" s="63"/>
      <c r="AR290" s="63"/>
      <c r="AS290" s="63"/>
      <c r="AT290" s="63"/>
      <c r="AU290" s="63"/>
      <c r="AV290" s="63"/>
      <c r="AW290" s="63"/>
      <c r="AX290" s="63"/>
      <c r="AY290" s="63"/>
      <c r="AZ290" s="63"/>
      <c r="BA290" s="63"/>
      <c r="BB290" s="63"/>
      <c r="BC290" s="63"/>
    </row>
    <row r="291" spans="1:72" x14ac:dyDescent="0.3">
      <c r="A291" s="63"/>
      <c r="B291" s="73" t="s">
        <v>294</v>
      </c>
      <c r="C291" s="73"/>
      <c r="D291" s="73"/>
      <c r="E291" s="73"/>
      <c r="F291" s="73"/>
      <c r="G291" s="73"/>
      <c r="H291" s="73"/>
      <c r="I291" s="73"/>
      <c r="J291" s="73"/>
      <c r="K291" s="73"/>
      <c r="L291" s="73"/>
      <c r="M291" s="73"/>
      <c r="N291" s="73"/>
      <c r="O291" s="73"/>
      <c r="P291" s="73"/>
      <c r="Q291" s="73"/>
      <c r="R291" s="73"/>
      <c r="S291" s="73"/>
      <c r="T291" s="73"/>
      <c r="U291" s="73"/>
      <c r="V291" s="73"/>
      <c r="W291" s="73"/>
      <c r="X291" s="73"/>
      <c r="Y291" s="73"/>
      <c r="Z291" s="73"/>
      <c r="AA291" s="73"/>
      <c r="AB291" s="73"/>
      <c r="AC291" s="73"/>
      <c r="AD291" s="73"/>
      <c r="AE291" s="63"/>
      <c r="AF291" s="63"/>
      <c r="AG291" s="63"/>
      <c r="AH291" s="63"/>
      <c r="AI291" s="63"/>
      <c r="AJ291" s="63"/>
      <c r="AK291" s="63"/>
      <c r="AL291" s="63"/>
      <c r="AM291" s="63"/>
      <c r="AN291" s="63"/>
      <c r="AO291" s="63"/>
      <c r="AP291" s="63"/>
      <c r="AQ291" s="63"/>
      <c r="AR291" s="63"/>
      <c r="AS291" s="63"/>
      <c r="AT291" s="63"/>
      <c r="AU291" s="63"/>
      <c r="AV291" s="63"/>
      <c r="AW291" s="63"/>
      <c r="AX291" s="63"/>
      <c r="AY291" s="63"/>
      <c r="AZ291" s="63"/>
      <c r="BA291" s="63"/>
      <c r="BB291" s="63"/>
      <c r="BC291" s="63"/>
    </row>
    <row r="292" spans="1:72" x14ac:dyDescent="0.3">
      <c r="A292" s="63"/>
      <c r="B292" s="63" t="s">
        <v>295</v>
      </c>
      <c r="C292" s="63"/>
      <c r="D292" s="63"/>
      <c r="E292" s="63"/>
      <c r="F292" s="63"/>
      <c r="G292" s="63"/>
      <c r="H292" s="63"/>
      <c r="I292" s="63"/>
      <c r="J292" s="63"/>
      <c r="K292" s="63"/>
      <c r="L292" s="63"/>
      <c r="M292" s="63"/>
      <c r="N292" s="63"/>
      <c r="O292" s="63"/>
      <c r="P292" s="63"/>
      <c r="Q292" s="63"/>
      <c r="R292" s="63"/>
      <c r="S292" s="63"/>
      <c r="T292" s="63"/>
      <c r="U292" s="63"/>
      <c r="V292" s="63"/>
      <c r="W292" s="63"/>
      <c r="X292" s="63"/>
      <c r="Y292" s="63"/>
      <c r="Z292" s="63"/>
      <c r="AA292" s="63"/>
      <c r="AB292" s="63"/>
      <c r="AC292" s="63"/>
      <c r="AD292" s="63"/>
      <c r="AE292" s="63"/>
      <c r="AF292" s="63"/>
      <c r="AG292" s="63"/>
      <c r="AH292" s="63"/>
      <c r="AI292" s="63"/>
      <c r="AJ292" s="63"/>
      <c r="AK292" s="63"/>
      <c r="AL292" s="63"/>
      <c r="AM292" s="63"/>
      <c r="AN292" s="63"/>
      <c r="AO292" s="63"/>
      <c r="AP292" s="63"/>
      <c r="AQ292" s="63"/>
      <c r="AR292" s="63"/>
      <c r="AS292" s="63"/>
      <c r="AT292" s="63"/>
      <c r="AU292" s="63"/>
      <c r="AV292" s="63"/>
      <c r="AW292" s="63"/>
      <c r="AX292" s="63"/>
      <c r="AY292" s="63"/>
      <c r="AZ292" s="63"/>
      <c r="BA292" s="63"/>
      <c r="BB292" s="63"/>
      <c r="BC292" s="63"/>
    </row>
    <row r="293" spans="1:72" x14ac:dyDescent="0.3">
      <c r="A293" s="63"/>
      <c r="B293" s="64"/>
      <c r="C293" s="64"/>
      <c r="D293" s="64"/>
      <c r="E293" s="63"/>
      <c r="F293" s="63"/>
      <c r="G293" s="63"/>
      <c r="H293" s="63"/>
      <c r="I293" s="63"/>
      <c r="J293" s="64"/>
      <c r="K293" s="64"/>
      <c r="L293" s="64"/>
      <c r="M293" s="64"/>
      <c r="N293" s="64"/>
      <c r="O293" s="63"/>
      <c r="P293" s="63"/>
      <c r="Q293" s="63"/>
      <c r="R293" s="63"/>
      <c r="S293" s="63"/>
      <c r="T293" s="63"/>
      <c r="U293" s="63"/>
      <c r="V293" s="63"/>
      <c r="W293" s="63"/>
      <c r="X293" s="63"/>
      <c r="Y293" s="63"/>
      <c r="Z293" s="63"/>
      <c r="AA293" s="63"/>
      <c r="AB293" s="63"/>
      <c r="AC293" s="63"/>
      <c r="AD293" s="63"/>
      <c r="AE293" s="63"/>
      <c r="AF293" s="63"/>
      <c r="AG293" s="63"/>
      <c r="AH293" s="63"/>
      <c r="AI293" s="63"/>
      <c r="AJ293" s="63"/>
      <c r="AK293" s="63"/>
      <c r="AL293" s="63"/>
      <c r="AM293" s="63"/>
      <c r="AN293" s="63"/>
      <c r="AO293" s="63"/>
      <c r="AP293" s="63"/>
      <c r="AQ293" s="63"/>
      <c r="AR293" s="63"/>
      <c r="AS293" s="63"/>
      <c r="AT293" s="63"/>
      <c r="AU293" s="63"/>
      <c r="AV293" s="63"/>
      <c r="AW293" s="63"/>
      <c r="AX293" s="63"/>
      <c r="AY293" s="63"/>
      <c r="AZ293" s="63"/>
      <c r="BA293" s="63"/>
      <c r="BB293" s="63"/>
      <c r="BC293" s="63"/>
    </row>
    <row r="294" spans="1:72" x14ac:dyDescent="0.3">
      <c r="A294" s="74"/>
      <c r="B294" s="75"/>
      <c r="C294" s="75"/>
      <c r="D294" s="75"/>
      <c r="E294" s="75"/>
      <c r="F294" s="75"/>
      <c r="G294" s="75"/>
      <c r="H294" s="75"/>
    </row>
    <row r="295" spans="1:72" ht="22.8" x14ac:dyDescent="0.3">
      <c r="A295" s="74"/>
      <c r="B295" s="76"/>
      <c r="C295" s="76"/>
      <c r="D295" s="76"/>
      <c r="E295" s="77"/>
      <c r="F295" s="78"/>
      <c r="G295" s="77"/>
      <c r="H295" s="77"/>
      <c r="I295" s="77"/>
      <c r="J295" s="77"/>
      <c r="K295" s="77"/>
      <c r="L295" s="77"/>
      <c r="M295" s="77"/>
      <c r="N295" s="77"/>
      <c r="O295" s="77"/>
      <c r="P295" s="78"/>
      <c r="Q295" s="77"/>
      <c r="R295" s="77"/>
      <c r="S295" s="77"/>
      <c r="T295" s="77"/>
      <c r="U295" s="78"/>
      <c r="V295" s="77"/>
      <c r="W295" s="77"/>
      <c r="X295" s="77"/>
      <c r="Y295" s="77"/>
      <c r="Z295" s="78"/>
      <c r="AA295" s="77"/>
      <c r="AB295" s="77"/>
      <c r="AC295" s="77"/>
    </row>
    <row r="296" spans="1:72" x14ac:dyDescent="0.3">
      <c r="A296" s="74"/>
      <c r="F296" s="79"/>
      <c r="P296" s="79"/>
      <c r="U296" s="79"/>
      <c r="Z296" s="79"/>
    </row>
    <row r="297" spans="1:72" x14ac:dyDescent="0.3">
      <c r="A297" s="74"/>
      <c r="D297" s="80"/>
      <c r="E297" s="80"/>
      <c r="F297" s="80"/>
      <c r="G297" s="80"/>
      <c r="H297" s="80"/>
      <c r="I297" s="80"/>
      <c r="J297" s="80"/>
      <c r="K297" s="80"/>
      <c r="L297" s="80"/>
      <c r="M297" s="80"/>
      <c r="N297" s="80"/>
      <c r="O297" s="80"/>
      <c r="P297" s="80"/>
      <c r="Q297" s="80"/>
      <c r="R297" s="80"/>
      <c r="S297" s="80"/>
      <c r="T297" s="80"/>
      <c r="U297" s="80"/>
      <c r="V297" s="80"/>
      <c r="W297" s="80"/>
      <c r="X297" s="80"/>
      <c r="Y297" s="80"/>
      <c r="Z297" s="80"/>
      <c r="AA297" s="80"/>
      <c r="AB297" s="80"/>
      <c r="AC297" s="80"/>
      <c r="AD297" s="80"/>
      <c r="AE297" s="80"/>
      <c r="AF297" s="80"/>
      <c r="AG297" s="80"/>
      <c r="AH297" s="80"/>
      <c r="AI297" s="80"/>
      <c r="AJ297" s="80"/>
      <c r="AK297" s="80"/>
      <c r="AL297" s="80"/>
      <c r="AM297" s="80"/>
      <c r="AN297" s="80"/>
      <c r="AO297" s="80"/>
      <c r="AP297" s="80"/>
      <c r="AQ297" s="80"/>
      <c r="AR297" s="80"/>
      <c r="AS297" s="80"/>
      <c r="AT297" s="80"/>
      <c r="AU297" s="80"/>
      <c r="AV297" s="80"/>
      <c r="AW297" s="80"/>
      <c r="AX297" s="80"/>
      <c r="AY297" s="80"/>
      <c r="AZ297" s="80"/>
      <c r="BA297" s="80"/>
      <c r="BB297" s="80"/>
      <c r="BC297" s="80"/>
    </row>
    <row r="298" spans="1:72" ht="22.8" x14ac:dyDescent="0.4">
      <c r="D298" s="81"/>
      <c r="E298" s="77"/>
      <c r="F298" s="78"/>
      <c r="G298" s="77"/>
      <c r="H298" s="77"/>
      <c r="I298" s="77"/>
      <c r="J298" s="81"/>
      <c r="K298" s="78"/>
      <c r="L298" s="82"/>
      <c r="M298" s="78"/>
      <c r="O298" s="77"/>
      <c r="P298" s="78"/>
      <c r="R298" s="77"/>
      <c r="S298" s="77"/>
      <c r="T298" s="83"/>
      <c r="U298" s="78"/>
      <c r="V298" s="77"/>
      <c r="W298" s="77"/>
      <c r="X298" s="77"/>
      <c r="Y298" s="77"/>
      <c r="Z298" s="78"/>
      <c r="AA298" s="77"/>
      <c r="AB298" s="77"/>
      <c r="AC298" s="77"/>
      <c r="AD298" s="84"/>
      <c r="AE298" s="84"/>
      <c r="AF298" s="84"/>
      <c r="AJ298" s="84"/>
      <c r="AK298" s="84"/>
      <c r="AO298" s="84"/>
      <c r="AP298" s="84"/>
      <c r="AT298" s="84"/>
      <c r="AU298" s="84"/>
      <c r="AY298" s="84"/>
      <c r="AZ298" s="84"/>
    </row>
    <row r="299" spans="1:72" ht="22.8" x14ac:dyDescent="0.3">
      <c r="Q299" s="78"/>
    </row>
    <row r="300" spans="1:72" x14ac:dyDescent="0.3">
      <c r="J300" s="62"/>
    </row>
    <row r="301" spans="1:72" x14ac:dyDescent="0.3">
      <c r="Q301" s="62"/>
    </row>
    <row r="302" spans="1:72" x14ac:dyDescent="0.3">
      <c r="J302" s="62"/>
      <c r="P302" s="36"/>
      <c r="T302" s="85"/>
      <c r="V302" s="85"/>
    </row>
    <row r="304" spans="1:72" x14ac:dyDescent="0.3">
      <c r="Q304" s="62"/>
    </row>
  </sheetData>
  <mergeCells count="32">
    <mergeCell ref="A288:B288"/>
    <mergeCell ref="B291:AD291"/>
    <mergeCell ref="B294:H294"/>
    <mergeCell ref="B295:D295"/>
    <mergeCell ref="AD22:AD23"/>
    <mergeCell ref="AE22:AI22"/>
    <mergeCell ref="AJ22:AN22"/>
    <mergeCell ref="AO22:AS22"/>
    <mergeCell ref="AT22:AX22"/>
    <mergeCell ref="AY22:BC22"/>
    <mergeCell ref="D22:D23"/>
    <mergeCell ref="E22:I22"/>
    <mergeCell ref="J22:N22"/>
    <mergeCell ref="O22:S22"/>
    <mergeCell ref="T22:X22"/>
    <mergeCell ref="Y22:AC22"/>
    <mergeCell ref="A13:BC13"/>
    <mergeCell ref="A15:AD15"/>
    <mergeCell ref="A16:AD16"/>
    <mergeCell ref="A20:A23"/>
    <mergeCell ref="B20:B23"/>
    <mergeCell ref="C20:C23"/>
    <mergeCell ref="D20:AC20"/>
    <mergeCell ref="AD20:BC20"/>
    <mergeCell ref="E21:AC21"/>
    <mergeCell ref="AE21:BC21"/>
    <mergeCell ref="A4:BC4"/>
    <mergeCell ref="A5:BC5"/>
    <mergeCell ref="A7:BC7"/>
    <mergeCell ref="A8:BC8"/>
    <mergeCell ref="A10:BC10"/>
    <mergeCell ref="A12:BC12"/>
  </mergeCells>
  <pageMargins left="1.1023622047244095" right="0.19685039370078741" top="0.3543307086614173" bottom="0" header="0.31496062992125984" footer="0.31496062992125984"/>
  <pageSetup paperSize="8" scale="2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17квЭт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Бондарь Юлия Михайловна</dc:creator>
  <cp:lastModifiedBy>Бондарь Юлия Михайловна</cp:lastModifiedBy>
  <dcterms:created xsi:type="dcterms:W3CDTF">2023-11-13T13:43:56Z</dcterms:created>
  <dcterms:modified xsi:type="dcterms:W3CDTF">2023-11-13T13:44:03Z</dcterms:modified>
</cp:coreProperties>
</file>