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чий стол\30.07.2021\_готово\L_Che382\"/>
    </mc:Choice>
  </mc:AlternateContent>
  <bookViews>
    <workbookView xWindow="11310" yWindow="120" windowWidth="12690" windowHeight="11340"/>
  </bookViews>
  <sheets>
    <sheet name="Учет в ИПР" sheetId="5" r:id="rId1"/>
    <sheet name="Лист2" sheetId="2" r:id="rId2"/>
    <sheet name="Лист3" sheetId="3" r:id="rId3"/>
  </sheets>
  <definedNames>
    <definedName name="_xlnm.Print_Area" localSheetId="0">'Учет в ИПР'!$A$1:$O$49</definedName>
  </definedNames>
  <calcPr calcId="162913"/>
</workbook>
</file>

<file path=xl/calcChain.xml><?xml version="1.0" encoding="utf-8"?>
<calcChain xmlns="http://schemas.openxmlformats.org/spreadsheetml/2006/main">
  <c r="O36" i="5" l="1"/>
  <c r="O29" i="5"/>
  <c r="O8" i="5"/>
  <c r="O34" i="5" l="1"/>
  <c r="O33" i="5"/>
  <c r="O27" i="5"/>
  <c r="O26" i="5"/>
  <c r="O5" i="5"/>
  <c r="K34" i="5" l="1"/>
  <c r="F34" i="5"/>
  <c r="K27" i="5"/>
  <c r="J40" i="5"/>
  <c r="K39" i="5"/>
  <c r="K38" i="5"/>
  <c r="K37" i="5"/>
  <c r="K36" i="5"/>
  <c r="K35" i="5"/>
  <c r="K32" i="5"/>
  <c r="K31" i="5"/>
  <c r="K30" i="5"/>
  <c r="K29" i="5"/>
  <c r="K28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F39" i="5"/>
  <c r="F38" i="5"/>
  <c r="F37" i="5"/>
  <c r="F36" i="5"/>
  <c r="F35" i="5"/>
  <c r="F33" i="5"/>
  <c r="F32" i="5"/>
  <c r="F31" i="5"/>
  <c r="F30" i="5"/>
  <c r="F29" i="5"/>
  <c r="F28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5" i="5"/>
  <c r="I40" i="5"/>
  <c r="H40" i="5"/>
  <c r="O46" i="5"/>
  <c r="N46" i="5"/>
  <c r="M46" i="5"/>
  <c r="L46" i="5"/>
  <c r="J46" i="5"/>
  <c r="I46" i="5"/>
  <c r="H46" i="5"/>
  <c r="G46" i="5"/>
  <c r="O45" i="5"/>
  <c r="N45" i="5"/>
  <c r="M45" i="5"/>
  <c r="L45" i="5"/>
  <c r="J45" i="5"/>
  <c r="I45" i="5"/>
  <c r="H45" i="5"/>
  <c r="G45" i="5"/>
  <c r="O44" i="5"/>
  <c r="N44" i="5"/>
  <c r="M44" i="5"/>
  <c r="L44" i="5"/>
  <c r="J44" i="5"/>
  <c r="I44" i="5"/>
  <c r="H44" i="5"/>
  <c r="G44" i="5"/>
  <c r="O43" i="5"/>
  <c r="N43" i="5"/>
  <c r="M43" i="5"/>
  <c r="L43" i="5"/>
  <c r="J43" i="5"/>
  <c r="I43" i="5"/>
  <c r="H43" i="5"/>
  <c r="G43" i="5"/>
  <c r="O42" i="5"/>
  <c r="N42" i="5"/>
  <c r="M42" i="5"/>
  <c r="L42" i="5"/>
  <c r="J42" i="5"/>
  <c r="I42" i="5"/>
  <c r="H42" i="5"/>
  <c r="G42" i="5"/>
  <c r="N41" i="5"/>
  <c r="M41" i="5"/>
  <c r="L41" i="5"/>
  <c r="I41" i="5"/>
  <c r="H41" i="5"/>
  <c r="G41" i="5"/>
  <c r="N40" i="5"/>
  <c r="M40" i="5"/>
  <c r="G40" i="5"/>
  <c r="F45" i="5" l="1"/>
  <c r="K43" i="5"/>
  <c r="K42" i="5"/>
  <c r="K46" i="5"/>
  <c r="K44" i="5"/>
  <c r="F42" i="5"/>
  <c r="F46" i="5"/>
  <c r="F44" i="5"/>
  <c r="K45" i="5"/>
  <c r="F6" i="5"/>
  <c r="O6" i="5"/>
  <c r="K6" i="5" s="1"/>
  <c r="K41" i="5" s="1"/>
  <c r="F43" i="5"/>
  <c r="K33" i="5"/>
  <c r="F27" i="5"/>
  <c r="F41" i="5" s="1"/>
  <c r="K26" i="5"/>
  <c r="K5" i="5"/>
  <c r="J41" i="5"/>
  <c r="F40" i="5"/>
  <c r="L40" i="5"/>
  <c r="O41" i="5" l="1"/>
  <c r="K40" i="5"/>
  <c r="O40" i="5"/>
</calcChain>
</file>

<file path=xl/sharedStrings.xml><?xml version="1.0" encoding="utf-8"?>
<sst xmlns="http://schemas.openxmlformats.org/spreadsheetml/2006/main" count="92" uniqueCount="30">
  <si>
    <t>Наименование показателя</t>
  </si>
  <si>
    <t>ВН</t>
  </si>
  <si>
    <t>СН1</t>
  </si>
  <si>
    <t>СН2</t>
  </si>
  <si>
    <t>НН</t>
  </si>
  <si>
    <t>Всего</t>
  </si>
  <si>
    <t>Наименование  филиала/ДЗО</t>
  </si>
  <si>
    <t>Оборудованных приборами учета, шт.</t>
  </si>
  <si>
    <t>с возможностью дистанционного сбора данных, включенных в систему</t>
  </si>
  <si>
    <t>с возможностью дистанционного сбора данных, не включенных в систему</t>
  </si>
  <si>
    <t>Не оборудованных приборами учета</t>
  </si>
  <si>
    <t>Мероприятия инвестиционной программы</t>
  </si>
  <si>
    <t>Юридические лица</t>
  </si>
  <si>
    <t>Ввода в многоквартирные дома</t>
  </si>
  <si>
    <t>Физические лица (частные домовладения)</t>
  </si>
  <si>
    <t>Технический учет</t>
  </si>
  <si>
    <t>Категория потребителей</t>
  </si>
  <si>
    <t>Количество точек поставки**</t>
  </si>
  <si>
    <t>Прочие программы / мероприятия</t>
  </si>
  <si>
    <t>Установка приборов учета и их включение в систему сбора и передачи данных, шт.</t>
  </si>
  <si>
    <t>Установка приборов учета (без учета включения в систему сбора и передачи данных), шт.</t>
  </si>
  <si>
    <t>Включение приборов учета в систему сбора и передачи данных, шт.***</t>
  </si>
  <si>
    <t>*** указывается включение в систему сбора и передачи данных как ранее установленных приборов, так и установленных в отчетном году</t>
  </si>
  <si>
    <t>* года необходимо указать в соответствии с инвестпрограммой</t>
  </si>
  <si>
    <t>Физические лица (многоквартирные дома)</t>
  </si>
  <si>
    <t>** указывается планируемый объем точек поставки по состоянию на начало года</t>
  </si>
  <si>
    <t>Дагэнерго</t>
  </si>
  <si>
    <t>2021*</t>
  </si>
  <si>
    <t>2022*</t>
  </si>
  <si>
    <t xml:space="preserve">Создание автоматизированной системы учета электроэнергии в Грозненских ГЭС в рамках ПСП
АО "Чеченэнерго"  на период  2021-2022 гг.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</si>
</sst>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Fill="1" applyBorder="1"/>
    <xf numFmtId="3" fontId="0" fillId="0" borderId="1" xfId="0" applyNumberFormat="1" applyFill="1" applyBorder="1" applyAlignment="1">
      <alignment horizontal="center" vertical="center" wrapText="1"/>
    </xf>
    <xf numFmtId="3" fontId="0" fillId="0" borderId="0" xfId="0" applyNumberFormat="1" applyFill="1"/>
    <xf numFmtId="3" fontId="0" fillId="0" borderId="7" xfId="0" applyNumberFormat="1" applyFill="1" applyBorder="1" applyAlignment="1">
      <alignment horizontal="center" vertical="center" wrapText="1"/>
    </xf>
    <xf numFmtId="3" fontId="0" fillId="0" borderId="13" xfId="0" applyNumberForma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3" fontId="0" fillId="0" borderId="8" xfId="0" applyNumberFormat="1" applyFill="1" applyBorder="1" applyAlignment="1">
      <alignment horizontal="center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3" fontId="0" fillId="0" borderId="11" xfId="0" applyNumberFormat="1" applyFill="1" applyBorder="1" applyAlignment="1">
      <alignment horizontal="center" vertical="center" wrapText="1"/>
    </xf>
    <xf numFmtId="3" fontId="0" fillId="0" borderId="14" xfId="0" applyNumberFormat="1" applyFill="1" applyBorder="1" applyAlignment="1">
      <alignment horizontal="center" vertical="center" wrapText="1"/>
    </xf>
    <xf numFmtId="3" fontId="0" fillId="0" borderId="0" xfId="0" applyNumberFormat="1"/>
    <xf numFmtId="0" fontId="1" fillId="0" borderId="3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21" xfId="0" applyNumberFormat="1" applyFill="1" applyBorder="1" applyAlignment="1">
      <alignment horizontal="center" vertical="center" wrapText="1"/>
    </xf>
    <xf numFmtId="3" fontId="0" fillId="0" borderId="9" xfId="0" applyNumberFormat="1" applyFill="1" applyBorder="1" applyAlignment="1">
      <alignment horizontal="center" vertical="center" wrapText="1"/>
    </xf>
    <xf numFmtId="3" fontId="0" fillId="0" borderId="12" xfId="0" applyNumberForma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topLeftCell="B1" zoomScale="70" zoomScaleNormal="70" zoomScaleSheetLayoutView="100" workbookViewId="0">
      <selection sqref="A1:O2"/>
    </sheetView>
  </sheetViews>
  <sheetFormatPr defaultRowHeight="15" x14ac:dyDescent="0.25"/>
  <cols>
    <col min="1" max="1" width="21.85546875" hidden="1" customWidth="1"/>
    <col min="2" max="2" width="21.85546875" customWidth="1"/>
    <col min="3" max="3" width="18.28515625" hidden="1" customWidth="1"/>
    <col min="4" max="4" width="21.85546875" customWidth="1"/>
    <col min="5" max="5" width="38.42578125" customWidth="1"/>
    <col min="6" max="15" width="8.28515625" customWidth="1"/>
  </cols>
  <sheetData>
    <row r="1" spans="1:15" ht="18.75" customHeight="1" x14ac:dyDescent="0.25">
      <c r="A1" s="31" t="s">
        <v>29</v>
      </c>
      <c r="B1" s="31"/>
      <c r="C1" s="31"/>
      <c r="D1" s="31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5.75" customHeight="1" thickBot="1" x14ac:dyDescent="0.3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5" customHeight="1" x14ac:dyDescent="0.25">
      <c r="A3" s="34" t="s">
        <v>6</v>
      </c>
      <c r="B3" s="39" t="s">
        <v>16</v>
      </c>
      <c r="C3" s="41" t="s">
        <v>0</v>
      </c>
      <c r="D3" s="42"/>
      <c r="E3" s="42"/>
      <c r="F3" s="36" t="s">
        <v>27</v>
      </c>
      <c r="G3" s="37"/>
      <c r="H3" s="37"/>
      <c r="I3" s="37"/>
      <c r="J3" s="38"/>
      <c r="K3" s="36" t="s">
        <v>28</v>
      </c>
      <c r="L3" s="37"/>
      <c r="M3" s="37"/>
      <c r="N3" s="37"/>
      <c r="O3" s="38"/>
    </row>
    <row r="4" spans="1:15" ht="15" customHeight="1" thickBot="1" x14ac:dyDescent="0.3">
      <c r="A4" s="35"/>
      <c r="B4" s="40"/>
      <c r="C4" s="43"/>
      <c r="D4" s="44"/>
      <c r="E4" s="44"/>
      <c r="F4" s="17" t="s">
        <v>5</v>
      </c>
      <c r="G4" s="18" t="s">
        <v>1</v>
      </c>
      <c r="H4" s="18" t="s">
        <v>2</v>
      </c>
      <c r="I4" s="18" t="s">
        <v>3</v>
      </c>
      <c r="J4" s="19" t="s">
        <v>4</v>
      </c>
      <c r="K4" s="17" t="s">
        <v>5</v>
      </c>
      <c r="L4" s="18" t="s">
        <v>1</v>
      </c>
      <c r="M4" s="18" t="s">
        <v>2</v>
      </c>
      <c r="N4" s="18" t="s">
        <v>3</v>
      </c>
      <c r="O4" s="19" t="s">
        <v>4</v>
      </c>
    </row>
    <row r="5" spans="1:15" s="3" customFormat="1" ht="15" customHeight="1" x14ac:dyDescent="0.25">
      <c r="A5" s="47" t="s">
        <v>26</v>
      </c>
      <c r="B5" s="36" t="s">
        <v>12</v>
      </c>
      <c r="C5" s="24" t="s">
        <v>17</v>
      </c>
      <c r="D5" s="24" t="s">
        <v>7</v>
      </c>
      <c r="E5" s="8" t="s">
        <v>5</v>
      </c>
      <c r="F5" s="20">
        <f>SUM(G5:J5)</f>
        <v>10455</v>
      </c>
      <c r="G5" s="6">
        <v>24</v>
      </c>
      <c r="H5" s="6">
        <v>18</v>
      </c>
      <c r="I5" s="6">
        <v>1349</v>
      </c>
      <c r="J5" s="10">
        <v>9064</v>
      </c>
      <c r="K5" s="20">
        <f>SUM(L5:O5)</f>
        <v>11786</v>
      </c>
      <c r="L5" s="6">
        <v>24</v>
      </c>
      <c r="M5" s="6">
        <v>18</v>
      </c>
      <c r="N5" s="6">
        <v>1349</v>
      </c>
      <c r="O5" s="10">
        <f>J5+J11</f>
        <v>10395</v>
      </c>
    </row>
    <row r="6" spans="1:15" s="1" customFormat="1" ht="30" x14ac:dyDescent="0.25">
      <c r="A6" s="48"/>
      <c r="B6" s="45"/>
      <c r="C6" s="25"/>
      <c r="D6" s="25"/>
      <c r="E6" s="9" t="s">
        <v>8</v>
      </c>
      <c r="F6" s="21">
        <f t="shared" ref="F6:F39" si="0">SUM(G6:J6)</f>
        <v>7523</v>
      </c>
      <c r="G6" s="4">
        <v>24</v>
      </c>
      <c r="H6" s="4">
        <v>18</v>
      </c>
      <c r="I6" s="4">
        <v>1349</v>
      </c>
      <c r="J6" s="11">
        <v>6132</v>
      </c>
      <c r="K6" s="21">
        <f t="shared" ref="K6:K39" si="1">SUM(L6:O6)</f>
        <v>8854</v>
      </c>
      <c r="L6" s="4">
        <v>24</v>
      </c>
      <c r="M6" s="4">
        <v>18</v>
      </c>
      <c r="N6" s="4">
        <v>1349</v>
      </c>
      <c r="O6" s="11">
        <f>J6+J11</f>
        <v>7463</v>
      </c>
    </row>
    <row r="7" spans="1:15" s="1" customFormat="1" ht="30.75" customHeight="1" x14ac:dyDescent="0.25">
      <c r="A7" s="48"/>
      <c r="B7" s="45"/>
      <c r="C7" s="25"/>
      <c r="D7" s="25"/>
      <c r="E7" s="15" t="s">
        <v>9</v>
      </c>
      <c r="F7" s="22">
        <f t="shared" si="0"/>
        <v>0</v>
      </c>
      <c r="G7" s="4"/>
      <c r="H7" s="4"/>
      <c r="I7" s="4"/>
      <c r="J7" s="12"/>
      <c r="K7" s="22">
        <f t="shared" si="1"/>
        <v>0</v>
      </c>
      <c r="L7" s="4"/>
      <c r="M7" s="4"/>
      <c r="N7" s="4"/>
      <c r="O7" s="12"/>
    </row>
    <row r="8" spans="1:15" s="1" customFormat="1" x14ac:dyDescent="0.25">
      <c r="A8" s="48"/>
      <c r="B8" s="45"/>
      <c r="C8" s="25"/>
      <c r="D8" s="25" t="s">
        <v>10</v>
      </c>
      <c r="E8" s="26"/>
      <c r="F8" s="22">
        <f t="shared" si="0"/>
        <v>4423</v>
      </c>
      <c r="G8" s="4"/>
      <c r="H8" s="4"/>
      <c r="I8" s="4"/>
      <c r="J8" s="12">
        <v>4423</v>
      </c>
      <c r="K8" s="22">
        <f t="shared" si="1"/>
        <v>3092</v>
      </c>
      <c r="L8" s="4"/>
      <c r="M8" s="4"/>
      <c r="N8" s="4"/>
      <c r="O8" s="12">
        <f>J8-J11</f>
        <v>3092</v>
      </c>
    </row>
    <row r="9" spans="1:15" s="1" customFormat="1" ht="35.25" customHeight="1" x14ac:dyDescent="0.25">
      <c r="A9" s="48"/>
      <c r="B9" s="45"/>
      <c r="C9" s="25" t="s">
        <v>11</v>
      </c>
      <c r="D9" s="25" t="s">
        <v>20</v>
      </c>
      <c r="E9" s="26"/>
      <c r="F9" s="22">
        <f t="shared" si="0"/>
        <v>0</v>
      </c>
      <c r="G9" s="4"/>
      <c r="H9" s="4"/>
      <c r="I9" s="4"/>
      <c r="J9" s="12"/>
      <c r="K9" s="22">
        <f t="shared" si="1"/>
        <v>0</v>
      </c>
      <c r="L9" s="4"/>
      <c r="M9" s="4"/>
      <c r="N9" s="4"/>
      <c r="O9" s="12"/>
    </row>
    <row r="10" spans="1:15" s="1" customFormat="1" ht="31.5" customHeight="1" x14ac:dyDescent="0.25">
      <c r="A10" s="48"/>
      <c r="B10" s="45"/>
      <c r="C10" s="25"/>
      <c r="D10" s="25" t="s">
        <v>21</v>
      </c>
      <c r="E10" s="26"/>
      <c r="F10" s="22">
        <f t="shared" si="0"/>
        <v>0</v>
      </c>
      <c r="G10" s="4"/>
      <c r="H10" s="4"/>
      <c r="I10" s="4"/>
      <c r="J10" s="12"/>
      <c r="K10" s="22">
        <f t="shared" si="1"/>
        <v>0</v>
      </c>
      <c r="L10" s="4"/>
      <c r="M10" s="4"/>
      <c r="N10" s="4"/>
      <c r="O10" s="12"/>
    </row>
    <row r="11" spans="1:15" s="1" customFormat="1" ht="27.75" customHeight="1" thickBot="1" x14ac:dyDescent="0.3">
      <c r="A11" s="48"/>
      <c r="B11" s="46"/>
      <c r="C11" s="16" t="s">
        <v>18</v>
      </c>
      <c r="D11" s="27" t="s">
        <v>19</v>
      </c>
      <c r="E11" s="28"/>
      <c r="F11" s="22">
        <f t="shared" si="0"/>
        <v>1331</v>
      </c>
      <c r="G11" s="7"/>
      <c r="H11" s="7"/>
      <c r="I11" s="7"/>
      <c r="J11" s="13">
        <v>1331</v>
      </c>
      <c r="K11" s="22">
        <f t="shared" si="1"/>
        <v>3092</v>
      </c>
      <c r="L11" s="7"/>
      <c r="M11" s="7"/>
      <c r="N11" s="7"/>
      <c r="O11" s="13">
        <v>3092</v>
      </c>
    </row>
    <row r="12" spans="1:15" s="1" customFormat="1" ht="15" customHeight="1" x14ac:dyDescent="0.25">
      <c r="A12" s="48"/>
      <c r="B12" s="36" t="s">
        <v>13</v>
      </c>
      <c r="C12" s="24" t="s">
        <v>17</v>
      </c>
      <c r="D12" s="24" t="s">
        <v>7</v>
      </c>
      <c r="E12" s="8" t="s">
        <v>5</v>
      </c>
      <c r="F12" s="20">
        <f t="shared" si="0"/>
        <v>416</v>
      </c>
      <c r="G12" s="6"/>
      <c r="H12" s="6"/>
      <c r="I12" s="6"/>
      <c r="J12" s="10">
        <v>416</v>
      </c>
      <c r="K12" s="20">
        <f t="shared" si="1"/>
        <v>416</v>
      </c>
      <c r="L12" s="6"/>
      <c r="M12" s="6"/>
      <c r="N12" s="6"/>
      <c r="O12" s="10">
        <v>416</v>
      </c>
    </row>
    <row r="13" spans="1:15" s="1" customFormat="1" ht="30" x14ac:dyDescent="0.25">
      <c r="A13" s="48"/>
      <c r="B13" s="45"/>
      <c r="C13" s="25"/>
      <c r="D13" s="25"/>
      <c r="E13" s="15" t="s">
        <v>8</v>
      </c>
      <c r="F13" s="21">
        <f t="shared" si="0"/>
        <v>416</v>
      </c>
      <c r="G13" s="4"/>
      <c r="H13" s="4"/>
      <c r="I13" s="4"/>
      <c r="J13" s="11">
        <v>416</v>
      </c>
      <c r="K13" s="21">
        <f t="shared" si="1"/>
        <v>416</v>
      </c>
      <c r="L13" s="4"/>
      <c r="M13" s="4"/>
      <c r="N13" s="4"/>
      <c r="O13" s="11">
        <v>416</v>
      </c>
    </row>
    <row r="14" spans="1:15" s="1" customFormat="1" ht="30" x14ac:dyDescent="0.25">
      <c r="A14" s="48"/>
      <c r="B14" s="45"/>
      <c r="C14" s="25"/>
      <c r="D14" s="25"/>
      <c r="E14" s="15" t="s">
        <v>9</v>
      </c>
      <c r="F14" s="22">
        <f t="shared" si="0"/>
        <v>0</v>
      </c>
      <c r="G14" s="4"/>
      <c r="H14" s="4"/>
      <c r="I14" s="4"/>
      <c r="J14" s="12"/>
      <c r="K14" s="22">
        <f t="shared" si="1"/>
        <v>0</v>
      </c>
      <c r="L14" s="4"/>
      <c r="M14" s="4"/>
      <c r="N14" s="4"/>
      <c r="O14" s="12"/>
    </row>
    <row r="15" spans="1:15" s="1" customFormat="1" x14ac:dyDescent="0.25">
      <c r="A15" s="48"/>
      <c r="B15" s="45"/>
      <c r="C15" s="25"/>
      <c r="D15" s="25" t="s">
        <v>10</v>
      </c>
      <c r="E15" s="26"/>
      <c r="F15" s="22">
        <f t="shared" si="0"/>
        <v>0</v>
      </c>
      <c r="G15" s="4"/>
      <c r="H15" s="4"/>
      <c r="I15" s="4"/>
      <c r="J15" s="12"/>
      <c r="K15" s="22">
        <f t="shared" si="1"/>
        <v>0</v>
      </c>
      <c r="L15" s="4"/>
      <c r="M15" s="4"/>
      <c r="N15" s="4"/>
      <c r="O15" s="12"/>
    </row>
    <row r="16" spans="1:15" s="1" customFormat="1" ht="33" customHeight="1" x14ac:dyDescent="0.25">
      <c r="A16" s="48"/>
      <c r="B16" s="45"/>
      <c r="C16" s="25" t="s">
        <v>11</v>
      </c>
      <c r="D16" s="25" t="s">
        <v>20</v>
      </c>
      <c r="E16" s="26"/>
      <c r="F16" s="22">
        <f t="shared" si="0"/>
        <v>0</v>
      </c>
      <c r="G16" s="4"/>
      <c r="H16" s="4"/>
      <c r="I16" s="4"/>
      <c r="J16" s="12"/>
      <c r="K16" s="22">
        <f t="shared" si="1"/>
        <v>0</v>
      </c>
      <c r="L16" s="4"/>
      <c r="M16" s="4"/>
      <c r="N16" s="4"/>
      <c r="O16" s="12"/>
    </row>
    <row r="17" spans="1:15" s="1" customFormat="1" ht="31.5" customHeight="1" x14ac:dyDescent="0.25">
      <c r="A17" s="48"/>
      <c r="B17" s="45"/>
      <c r="C17" s="25"/>
      <c r="D17" s="25" t="s">
        <v>21</v>
      </c>
      <c r="E17" s="26"/>
      <c r="F17" s="22">
        <f t="shared" si="0"/>
        <v>0</v>
      </c>
      <c r="G17" s="4"/>
      <c r="H17" s="4"/>
      <c r="I17" s="4"/>
      <c r="J17" s="12"/>
      <c r="K17" s="22">
        <f t="shared" si="1"/>
        <v>0</v>
      </c>
      <c r="L17" s="4"/>
      <c r="M17" s="4"/>
      <c r="N17" s="4"/>
      <c r="O17" s="12"/>
    </row>
    <row r="18" spans="1:15" s="1" customFormat="1" ht="31.5" customHeight="1" thickBot="1" x14ac:dyDescent="0.3">
      <c r="A18" s="48"/>
      <c r="B18" s="46"/>
      <c r="C18" s="16" t="s">
        <v>18</v>
      </c>
      <c r="D18" s="28" t="s">
        <v>19</v>
      </c>
      <c r="E18" s="30"/>
      <c r="F18" s="22">
        <f t="shared" si="0"/>
        <v>0</v>
      </c>
      <c r="G18" s="7"/>
      <c r="H18" s="7"/>
      <c r="I18" s="7"/>
      <c r="J18" s="13"/>
      <c r="K18" s="22">
        <f t="shared" si="1"/>
        <v>0</v>
      </c>
      <c r="L18" s="7"/>
      <c r="M18" s="7"/>
      <c r="N18" s="7"/>
      <c r="O18" s="13"/>
    </row>
    <row r="19" spans="1:15" s="1" customFormat="1" ht="15" hidden="1" customHeight="1" x14ac:dyDescent="0.25">
      <c r="A19" s="48"/>
      <c r="B19" s="36" t="s">
        <v>24</v>
      </c>
      <c r="C19" s="24" t="s">
        <v>17</v>
      </c>
      <c r="D19" s="24" t="s">
        <v>7</v>
      </c>
      <c r="E19" s="8" t="s">
        <v>5</v>
      </c>
      <c r="F19" s="20">
        <f t="shared" si="0"/>
        <v>0</v>
      </c>
      <c r="G19" s="6"/>
      <c r="H19" s="6"/>
      <c r="I19" s="6"/>
      <c r="J19" s="10">
        <v>0</v>
      </c>
      <c r="K19" s="20">
        <f t="shared" si="1"/>
        <v>0</v>
      </c>
      <c r="L19" s="6"/>
      <c r="M19" s="6"/>
      <c r="N19" s="6"/>
      <c r="O19" s="10">
        <v>0</v>
      </c>
    </row>
    <row r="20" spans="1:15" s="1" customFormat="1" ht="30.75" hidden="1" thickBot="1" x14ac:dyDescent="0.3">
      <c r="A20" s="48"/>
      <c r="B20" s="45"/>
      <c r="C20" s="25"/>
      <c r="D20" s="25"/>
      <c r="E20" s="15" t="s">
        <v>8</v>
      </c>
      <c r="F20" s="21">
        <f t="shared" si="0"/>
        <v>0</v>
      </c>
      <c r="G20" s="4"/>
      <c r="H20" s="4"/>
      <c r="I20" s="4"/>
      <c r="J20" s="11">
        <v>0</v>
      </c>
      <c r="K20" s="21">
        <f t="shared" si="1"/>
        <v>0</v>
      </c>
      <c r="L20" s="4"/>
      <c r="M20" s="4"/>
      <c r="N20" s="4"/>
      <c r="O20" s="11">
        <v>0</v>
      </c>
    </row>
    <row r="21" spans="1:15" s="1" customFormat="1" ht="30.75" hidden="1" thickBot="1" x14ac:dyDescent="0.3">
      <c r="A21" s="48"/>
      <c r="B21" s="45"/>
      <c r="C21" s="25"/>
      <c r="D21" s="25"/>
      <c r="E21" s="15" t="s">
        <v>9</v>
      </c>
      <c r="F21" s="22">
        <f t="shared" si="0"/>
        <v>0</v>
      </c>
      <c r="G21" s="4"/>
      <c r="H21" s="4"/>
      <c r="I21" s="4"/>
      <c r="J21" s="12"/>
      <c r="K21" s="22">
        <f t="shared" si="1"/>
        <v>0</v>
      </c>
      <c r="L21" s="4"/>
      <c r="M21" s="4"/>
      <c r="N21" s="4"/>
      <c r="O21" s="12"/>
    </row>
    <row r="22" spans="1:15" s="1" customFormat="1" ht="15.75" hidden="1" thickBot="1" x14ac:dyDescent="0.3">
      <c r="A22" s="48"/>
      <c r="B22" s="45"/>
      <c r="C22" s="25"/>
      <c r="D22" s="25" t="s">
        <v>10</v>
      </c>
      <c r="E22" s="26"/>
      <c r="F22" s="22">
        <f t="shared" si="0"/>
        <v>0</v>
      </c>
      <c r="G22" s="4"/>
      <c r="H22" s="4"/>
      <c r="I22" s="4"/>
      <c r="J22" s="12"/>
      <c r="K22" s="22">
        <f t="shared" si="1"/>
        <v>0</v>
      </c>
      <c r="L22" s="4"/>
      <c r="M22" s="4"/>
      <c r="N22" s="4"/>
      <c r="O22" s="12"/>
    </row>
    <row r="23" spans="1:15" s="1" customFormat="1" ht="29.25" hidden="1" customHeight="1" x14ac:dyDescent="0.25">
      <c r="A23" s="48"/>
      <c r="B23" s="45"/>
      <c r="C23" s="25" t="s">
        <v>11</v>
      </c>
      <c r="D23" s="25" t="s">
        <v>20</v>
      </c>
      <c r="E23" s="26"/>
      <c r="F23" s="22">
        <f t="shared" si="0"/>
        <v>0</v>
      </c>
      <c r="G23" s="4"/>
      <c r="H23" s="4"/>
      <c r="I23" s="4"/>
      <c r="J23" s="12">
        <v>0</v>
      </c>
      <c r="K23" s="22">
        <f t="shared" si="1"/>
        <v>0</v>
      </c>
      <c r="L23" s="4"/>
      <c r="M23" s="4"/>
      <c r="N23" s="4"/>
      <c r="O23" s="12"/>
    </row>
    <row r="24" spans="1:15" s="1" customFormat="1" ht="29.25" hidden="1" customHeight="1" x14ac:dyDescent="0.25">
      <c r="A24" s="48"/>
      <c r="B24" s="45"/>
      <c r="C24" s="25"/>
      <c r="D24" s="25" t="s">
        <v>21</v>
      </c>
      <c r="E24" s="26"/>
      <c r="F24" s="22">
        <f t="shared" si="0"/>
        <v>0</v>
      </c>
      <c r="G24" s="4"/>
      <c r="H24" s="4"/>
      <c r="I24" s="4"/>
      <c r="J24" s="12"/>
      <c r="K24" s="22">
        <f t="shared" si="1"/>
        <v>0</v>
      </c>
      <c r="L24" s="4"/>
      <c r="M24" s="4"/>
      <c r="N24" s="4"/>
      <c r="O24" s="12">
        <v>0</v>
      </c>
    </row>
    <row r="25" spans="1:15" s="1" customFormat="1" ht="33" hidden="1" customHeight="1" thickBot="1" x14ac:dyDescent="0.3">
      <c r="A25" s="48"/>
      <c r="B25" s="46"/>
      <c r="C25" s="16" t="s">
        <v>18</v>
      </c>
      <c r="D25" s="27" t="s">
        <v>19</v>
      </c>
      <c r="E25" s="28"/>
      <c r="F25" s="22">
        <f t="shared" si="0"/>
        <v>0</v>
      </c>
      <c r="G25" s="7"/>
      <c r="H25" s="7"/>
      <c r="I25" s="7"/>
      <c r="J25" s="13"/>
      <c r="K25" s="22">
        <f t="shared" si="1"/>
        <v>0</v>
      </c>
      <c r="L25" s="7"/>
      <c r="M25" s="7"/>
      <c r="N25" s="7"/>
      <c r="O25" s="13"/>
    </row>
    <row r="26" spans="1:15" s="1" customFormat="1" ht="15" customHeight="1" x14ac:dyDescent="0.25">
      <c r="A26" s="48"/>
      <c r="B26" s="36" t="s">
        <v>14</v>
      </c>
      <c r="C26" s="24" t="s">
        <v>17</v>
      </c>
      <c r="D26" s="24" t="s">
        <v>7</v>
      </c>
      <c r="E26" s="8" t="s">
        <v>5</v>
      </c>
      <c r="F26" s="20">
        <f t="shared" si="0"/>
        <v>91765</v>
      </c>
      <c r="G26" s="6">
        <v>0</v>
      </c>
      <c r="H26" s="6">
        <v>0</v>
      </c>
      <c r="I26" s="6">
        <v>4</v>
      </c>
      <c r="J26" s="10">
        <v>91761</v>
      </c>
      <c r="K26" s="20">
        <f t="shared" si="1"/>
        <v>101489</v>
      </c>
      <c r="L26" s="6">
        <v>0</v>
      </c>
      <c r="M26" s="6">
        <v>0</v>
      </c>
      <c r="N26" s="6">
        <v>4</v>
      </c>
      <c r="O26" s="10">
        <f>J26+J32</f>
        <v>101485</v>
      </c>
    </row>
    <row r="27" spans="1:15" s="1" customFormat="1" ht="30" x14ac:dyDescent="0.25">
      <c r="A27" s="48"/>
      <c r="B27" s="45"/>
      <c r="C27" s="25"/>
      <c r="D27" s="25"/>
      <c r="E27" s="15" t="s">
        <v>8</v>
      </c>
      <c r="F27" s="21">
        <f t="shared" si="0"/>
        <v>58501</v>
      </c>
      <c r="G27" s="4">
        <v>0</v>
      </c>
      <c r="H27" s="4">
        <v>0</v>
      </c>
      <c r="I27" s="4">
        <v>4</v>
      </c>
      <c r="J27" s="11">
        <v>58497</v>
      </c>
      <c r="K27" s="21">
        <f t="shared" si="1"/>
        <v>68225</v>
      </c>
      <c r="L27" s="4">
        <v>0</v>
      </c>
      <c r="M27" s="4">
        <v>0</v>
      </c>
      <c r="N27" s="4">
        <v>4</v>
      </c>
      <c r="O27" s="11">
        <f>J27+J32</f>
        <v>68221</v>
      </c>
    </row>
    <row r="28" spans="1:15" s="1" customFormat="1" ht="30" x14ac:dyDescent="0.25">
      <c r="A28" s="48"/>
      <c r="B28" s="45"/>
      <c r="C28" s="25"/>
      <c r="D28" s="25"/>
      <c r="E28" s="15" t="s">
        <v>9</v>
      </c>
      <c r="F28" s="22">
        <f t="shared" si="0"/>
        <v>0</v>
      </c>
      <c r="G28" s="4"/>
      <c r="H28" s="4"/>
      <c r="I28" s="4"/>
      <c r="J28" s="12"/>
      <c r="K28" s="22">
        <f t="shared" si="1"/>
        <v>0</v>
      </c>
      <c r="L28" s="4"/>
      <c r="M28" s="4"/>
      <c r="N28" s="4"/>
      <c r="O28" s="12"/>
    </row>
    <row r="29" spans="1:15" s="1" customFormat="1" x14ac:dyDescent="0.25">
      <c r="A29" s="48"/>
      <c r="B29" s="45"/>
      <c r="C29" s="25"/>
      <c r="D29" s="25" t="s">
        <v>10</v>
      </c>
      <c r="E29" s="26"/>
      <c r="F29" s="22">
        <f t="shared" si="0"/>
        <v>33264</v>
      </c>
      <c r="G29" s="4"/>
      <c r="H29" s="4"/>
      <c r="I29" s="4"/>
      <c r="J29" s="12">
        <v>33264</v>
      </c>
      <c r="K29" s="22">
        <f t="shared" si="1"/>
        <v>23540</v>
      </c>
      <c r="L29" s="4"/>
      <c r="M29" s="4"/>
      <c r="N29" s="4"/>
      <c r="O29" s="12">
        <f>J29-J32</f>
        <v>23540</v>
      </c>
    </row>
    <row r="30" spans="1:15" s="1" customFormat="1" ht="29.25" customHeight="1" x14ac:dyDescent="0.25">
      <c r="A30" s="48"/>
      <c r="B30" s="45"/>
      <c r="C30" s="25" t="s">
        <v>11</v>
      </c>
      <c r="D30" s="25" t="s">
        <v>20</v>
      </c>
      <c r="E30" s="26"/>
      <c r="F30" s="22">
        <f t="shared" si="0"/>
        <v>0</v>
      </c>
      <c r="G30" s="4"/>
      <c r="H30" s="4"/>
      <c r="I30" s="4"/>
      <c r="J30" s="12"/>
      <c r="K30" s="22">
        <f t="shared" si="1"/>
        <v>0</v>
      </c>
      <c r="L30" s="4"/>
      <c r="M30" s="4"/>
      <c r="N30" s="4"/>
      <c r="O30" s="12"/>
    </row>
    <row r="31" spans="1:15" s="1" customFormat="1" ht="29.25" customHeight="1" x14ac:dyDescent="0.25">
      <c r="A31" s="48"/>
      <c r="B31" s="45"/>
      <c r="C31" s="25"/>
      <c r="D31" s="25" t="s">
        <v>21</v>
      </c>
      <c r="E31" s="26"/>
      <c r="F31" s="22">
        <f t="shared" si="0"/>
        <v>0</v>
      </c>
      <c r="G31" s="4"/>
      <c r="H31" s="4"/>
      <c r="I31" s="4"/>
      <c r="J31" s="12"/>
      <c r="K31" s="22">
        <f t="shared" si="1"/>
        <v>0</v>
      </c>
      <c r="L31" s="4"/>
      <c r="M31" s="4"/>
      <c r="N31" s="4"/>
      <c r="O31" s="12"/>
    </row>
    <row r="32" spans="1:15" s="1" customFormat="1" ht="32.25" customHeight="1" thickBot="1" x14ac:dyDescent="0.3">
      <c r="A32" s="48"/>
      <c r="B32" s="46"/>
      <c r="C32" s="16" t="s">
        <v>18</v>
      </c>
      <c r="D32" s="27" t="s">
        <v>19</v>
      </c>
      <c r="E32" s="28"/>
      <c r="F32" s="22">
        <f t="shared" si="0"/>
        <v>9724</v>
      </c>
      <c r="G32" s="7"/>
      <c r="H32" s="7"/>
      <c r="I32" s="7"/>
      <c r="J32" s="13">
        <v>9724</v>
      </c>
      <c r="K32" s="22">
        <f t="shared" si="1"/>
        <v>23540</v>
      </c>
      <c r="L32" s="7"/>
      <c r="M32" s="7"/>
      <c r="N32" s="7"/>
      <c r="O32" s="13">
        <v>23540</v>
      </c>
    </row>
    <row r="33" spans="1:15" s="1" customFormat="1" ht="15" customHeight="1" x14ac:dyDescent="0.25">
      <c r="A33" s="48"/>
      <c r="B33" s="36" t="s">
        <v>15</v>
      </c>
      <c r="C33" s="24" t="s">
        <v>17</v>
      </c>
      <c r="D33" s="24" t="s">
        <v>7</v>
      </c>
      <c r="E33" s="8" t="s">
        <v>5</v>
      </c>
      <c r="F33" s="20">
        <f t="shared" si="0"/>
        <v>2191</v>
      </c>
      <c r="G33" s="6">
        <v>0</v>
      </c>
      <c r="H33" s="6">
        <v>245</v>
      </c>
      <c r="I33" s="6">
        <v>0</v>
      </c>
      <c r="J33" s="10">
        <v>1946</v>
      </c>
      <c r="K33" s="20">
        <f t="shared" si="1"/>
        <v>2331</v>
      </c>
      <c r="L33" s="6">
        <v>0</v>
      </c>
      <c r="M33" s="6">
        <v>245</v>
      </c>
      <c r="N33" s="6">
        <v>0</v>
      </c>
      <c r="O33" s="10">
        <f>J33+J39</f>
        <v>2086</v>
      </c>
    </row>
    <row r="34" spans="1:15" s="1" customFormat="1" ht="30" x14ac:dyDescent="0.25">
      <c r="A34" s="48"/>
      <c r="B34" s="45"/>
      <c r="C34" s="25"/>
      <c r="D34" s="25"/>
      <c r="E34" s="15" t="s">
        <v>8</v>
      </c>
      <c r="F34" s="21">
        <f t="shared" si="0"/>
        <v>1681</v>
      </c>
      <c r="G34" s="4">
        <v>0</v>
      </c>
      <c r="H34" s="4">
        <v>245</v>
      </c>
      <c r="I34" s="4">
        <v>0</v>
      </c>
      <c r="J34" s="11">
        <v>1436</v>
      </c>
      <c r="K34" s="21">
        <f t="shared" si="1"/>
        <v>1821</v>
      </c>
      <c r="L34" s="4">
        <v>0</v>
      </c>
      <c r="M34" s="4">
        <v>245</v>
      </c>
      <c r="N34" s="4">
        <v>0</v>
      </c>
      <c r="O34" s="11">
        <f>J34+J39</f>
        <v>1576</v>
      </c>
    </row>
    <row r="35" spans="1:15" s="1" customFormat="1" ht="45" x14ac:dyDescent="0.25">
      <c r="A35" s="48"/>
      <c r="B35" s="45"/>
      <c r="C35" s="25"/>
      <c r="D35" s="25"/>
      <c r="E35" s="15" t="s">
        <v>9</v>
      </c>
      <c r="F35" s="22">
        <f t="shared" si="0"/>
        <v>0</v>
      </c>
      <c r="G35" s="4"/>
      <c r="H35" s="4"/>
      <c r="I35" s="4"/>
      <c r="J35" s="12"/>
      <c r="K35" s="22">
        <f t="shared" si="1"/>
        <v>0</v>
      </c>
      <c r="L35" s="4"/>
      <c r="M35" s="4"/>
      <c r="N35" s="4"/>
      <c r="O35" s="12"/>
    </row>
    <row r="36" spans="1:15" s="1" customFormat="1" x14ac:dyDescent="0.25">
      <c r="A36" s="48"/>
      <c r="B36" s="45"/>
      <c r="C36" s="25"/>
      <c r="D36" s="25" t="s">
        <v>10</v>
      </c>
      <c r="E36" s="26"/>
      <c r="F36" s="22">
        <f t="shared" si="0"/>
        <v>493</v>
      </c>
      <c r="G36" s="4"/>
      <c r="H36" s="4"/>
      <c r="I36" s="4"/>
      <c r="J36" s="12">
        <v>493</v>
      </c>
      <c r="K36" s="22">
        <f t="shared" si="1"/>
        <v>353</v>
      </c>
      <c r="L36" s="4"/>
      <c r="M36" s="4"/>
      <c r="N36" s="4"/>
      <c r="O36" s="12">
        <f>J36-J39</f>
        <v>353</v>
      </c>
    </row>
    <row r="37" spans="1:15" s="1" customFormat="1" ht="30.75" customHeight="1" x14ac:dyDescent="0.25">
      <c r="A37" s="48"/>
      <c r="B37" s="45"/>
      <c r="C37" s="25" t="s">
        <v>11</v>
      </c>
      <c r="D37" s="25" t="s">
        <v>20</v>
      </c>
      <c r="E37" s="26"/>
      <c r="F37" s="22">
        <f t="shared" si="0"/>
        <v>0</v>
      </c>
      <c r="G37" s="4"/>
      <c r="H37" s="4"/>
      <c r="I37" s="4"/>
      <c r="J37" s="12"/>
      <c r="K37" s="22">
        <f t="shared" si="1"/>
        <v>0</v>
      </c>
      <c r="L37" s="4"/>
      <c r="M37" s="4"/>
      <c r="N37" s="4"/>
      <c r="O37" s="12"/>
    </row>
    <row r="38" spans="1:15" s="1" customFormat="1" ht="30.75" customHeight="1" x14ac:dyDescent="0.25">
      <c r="A38" s="48"/>
      <c r="B38" s="45"/>
      <c r="C38" s="25"/>
      <c r="D38" s="25" t="s">
        <v>21</v>
      </c>
      <c r="E38" s="26"/>
      <c r="F38" s="22">
        <f t="shared" si="0"/>
        <v>0</v>
      </c>
      <c r="G38" s="4"/>
      <c r="H38" s="4"/>
      <c r="I38" s="4"/>
      <c r="J38" s="12"/>
      <c r="K38" s="22">
        <f t="shared" si="1"/>
        <v>0</v>
      </c>
      <c r="L38" s="4"/>
      <c r="M38" s="4"/>
      <c r="N38" s="4"/>
      <c r="O38" s="12"/>
    </row>
    <row r="39" spans="1:15" s="1" customFormat="1" ht="29.25" customHeight="1" thickBot="1" x14ac:dyDescent="0.3">
      <c r="A39" s="48"/>
      <c r="B39" s="46"/>
      <c r="C39" s="16" t="s">
        <v>18</v>
      </c>
      <c r="D39" s="27" t="s">
        <v>19</v>
      </c>
      <c r="E39" s="28"/>
      <c r="F39" s="22">
        <f t="shared" si="0"/>
        <v>140</v>
      </c>
      <c r="G39" s="7"/>
      <c r="H39" s="7"/>
      <c r="I39" s="7"/>
      <c r="J39" s="13">
        <v>140</v>
      </c>
      <c r="K39" s="22">
        <f t="shared" si="1"/>
        <v>353</v>
      </c>
      <c r="L39" s="7"/>
      <c r="M39" s="7"/>
      <c r="N39" s="7"/>
      <c r="O39" s="13">
        <v>353</v>
      </c>
    </row>
    <row r="40" spans="1:15" s="1" customFormat="1" ht="15" customHeight="1" x14ac:dyDescent="0.25">
      <c r="A40" s="48"/>
      <c r="B40" s="36" t="s">
        <v>5</v>
      </c>
      <c r="C40" s="24" t="s">
        <v>17</v>
      </c>
      <c r="D40" s="24" t="s">
        <v>7</v>
      </c>
      <c r="E40" s="8" t="s">
        <v>5</v>
      </c>
      <c r="F40" s="20">
        <f t="shared" ref="F40:O46" si="2">SUM(F5,F12,F19,F26,F33)</f>
        <v>104827</v>
      </c>
      <c r="G40" s="6">
        <f t="shared" si="2"/>
        <v>24</v>
      </c>
      <c r="H40" s="6">
        <f t="shared" si="2"/>
        <v>263</v>
      </c>
      <c r="I40" s="6">
        <f t="shared" si="2"/>
        <v>1353</v>
      </c>
      <c r="J40" s="10">
        <f t="shared" si="2"/>
        <v>103187</v>
      </c>
      <c r="K40" s="20">
        <f t="shared" si="2"/>
        <v>116022</v>
      </c>
      <c r="L40" s="6">
        <f t="shared" si="2"/>
        <v>24</v>
      </c>
      <c r="M40" s="6">
        <f t="shared" si="2"/>
        <v>263</v>
      </c>
      <c r="N40" s="6">
        <f t="shared" si="2"/>
        <v>1353</v>
      </c>
      <c r="O40" s="10">
        <f t="shared" si="2"/>
        <v>114382</v>
      </c>
    </row>
    <row r="41" spans="1:15" s="1" customFormat="1" ht="30" x14ac:dyDescent="0.25">
      <c r="A41" s="48"/>
      <c r="B41" s="45"/>
      <c r="C41" s="25"/>
      <c r="D41" s="25"/>
      <c r="E41" s="15" t="s">
        <v>8</v>
      </c>
      <c r="F41" s="22">
        <f t="shared" si="2"/>
        <v>68121</v>
      </c>
      <c r="G41" s="4">
        <f t="shared" si="2"/>
        <v>24</v>
      </c>
      <c r="H41" s="4">
        <f t="shared" si="2"/>
        <v>263</v>
      </c>
      <c r="I41" s="4">
        <f t="shared" si="2"/>
        <v>1353</v>
      </c>
      <c r="J41" s="12">
        <f t="shared" si="2"/>
        <v>66481</v>
      </c>
      <c r="K41" s="22">
        <f t="shared" si="2"/>
        <v>79316</v>
      </c>
      <c r="L41" s="4">
        <f t="shared" si="2"/>
        <v>24</v>
      </c>
      <c r="M41" s="4">
        <f t="shared" si="2"/>
        <v>263</v>
      </c>
      <c r="N41" s="4">
        <f t="shared" si="2"/>
        <v>1353</v>
      </c>
      <c r="O41" s="12">
        <f t="shared" si="2"/>
        <v>77676</v>
      </c>
    </row>
    <row r="42" spans="1:15" s="1" customFormat="1" ht="30" x14ac:dyDescent="0.25">
      <c r="A42" s="48"/>
      <c r="B42" s="45"/>
      <c r="C42" s="25"/>
      <c r="D42" s="25"/>
      <c r="E42" s="15" t="s">
        <v>9</v>
      </c>
      <c r="F42" s="22">
        <f t="shared" si="2"/>
        <v>0</v>
      </c>
      <c r="G42" s="4">
        <f t="shared" si="2"/>
        <v>0</v>
      </c>
      <c r="H42" s="4">
        <f t="shared" si="2"/>
        <v>0</v>
      </c>
      <c r="I42" s="4">
        <f t="shared" si="2"/>
        <v>0</v>
      </c>
      <c r="J42" s="12">
        <f t="shared" si="2"/>
        <v>0</v>
      </c>
      <c r="K42" s="22">
        <f t="shared" si="2"/>
        <v>0</v>
      </c>
      <c r="L42" s="4">
        <f t="shared" si="2"/>
        <v>0</v>
      </c>
      <c r="M42" s="4">
        <f t="shared" si="2"/>
        <v>0</v>
      </c>
      <c r="N42" s="4">
        <f t="shared" si="2"/>
        <v>0</v>
      </c>
      <c r="O42" s="12">
        <f t="shared" si="2"/>
        <v>0</v>
      </c>
    </row>
    <row r="43" spans="1:15" s="1" customFormat="1" x14ac:dyDescent="0.25">
      <c r="A43" s="48"/>
      <c r="B43" s="45"/>
      <c r="C43" s="25"/>
      <c r="D43" s="25" t="s">
        <v>10</v>
      </c>
      <c r="E43" s="26"/>
      <c r="F43" s="22">
        <f t="shared" si="2"/>
        <v>38180</v>
      </c>
      <c r="G43" s="4">
        <f t="shared" si="2"/>
        <v>0</v>
      </c>
      <c r="H43" s="4">
        <f t="shared" si="2"/>
        <v>0</v>
      </c>
      <c r="I43" s="4">
        <f t="shared" si="2"/>
        <v>0</v>
      </c>
      <c r="J43" s="12">
        <f t="shared" si="2"/>
        <v>38180</v>
      </c>
      <c r="K43" s="22">
        <f t="shared" si="2"/>
        <v>26985</v>
      </c>
      <c r="L43" s="4">
        <f t="shared" si="2"/>
        <v>0</v>
      </c>
      <c r="M43" s="4">
        <f t="shared" si="2"/>
        <v>0</v>
      </c>
      <c r="N43" s="4">
        <f t="shared" si="2"/>
        <v>0</v>
      </c>
      <c r="O43" s="12">
        <f t="shared" si="2"/>
        <v>26985</v>
      </c>
    </row>
    <row r="44" spans="1:15" s="1" customFormat="1" ht="30.75" customHeight="1" x14ac:dyDescent="0.25">
      <c r="A44" s="48"/>
      <c r="B44" s="45"/>
      <c r="C44" s="25" t="s">
        <v>11</v>
      </c>
      <c r="D44" s="25" t="s">
        <v>20</v>
      </c>
      <c r="E44" s="26"/>
      <c r="F44" s="22">
        <f t="shared" si="2"/>
        <v>0</v>
      </c>
      <c r="G44" s="4">
        <f t="shared" si="2"/>
        <v>0</v>
      </c>
      <c r="H44" s="4">
        <f t="shared" si="2"/>
        <v>0</v>
      </c>
      <c r="I44" s="4">
        <f t="shared" si="2"/>
        <v>0</v>
      </c>
      <c r="J44" s="12">
        <f t="shared" si="2"/>
        <v>0</v>
      </c>
      <c r="K44" s="22">
        <f t="shared" si="2"/>
        <v>0</v>
      </c>
      <c r="L44" s="4">
        <f t="shared" si="2"/>
        <v>0</v>
      </c>
      <c r="M44" s="4">
        <f t="shared" si="2"/>
        <v>0</v>
      </c>
      <c r="N44" s="4">
        <f t="shared" si="2"/>
        <v>0</v>
      </c>
      <c r="O44" s="12">
        <f t="shared" si="2"/>
        <v>0</v>
      </c>
    </row>
    <row r="45" spans="1:15" s="1" customFormat="1" ht="31.5" customHeight="1" x14ac:dyDescent="0.25">
      <c r="A45" s="48"/>
      <c r="B45" s="45"/>
      <c r="C45" s="29"/>
      <c r="D45" s="25" t="s">
        <v>21</v>
      </c>
      <c r="E45" s="26"/>
      <c r="F45" s="22">
        <f t="shared" si="2"/>
        <v>0</v>
      </c>
      <c r="G45" s="4">
        <f t="shared" si="2"/>
        <v>0</v>
      </c>
      <c r="H45" s="4">
        <f t="shared" si="2"/>
        <v>0</v>
      </c>
      <c r="I45" s="4">
        <f t="shared" si="2"/>
        <v>0</v>
      </c>
      <c r="J45" s="12">
        <f t="shared" si="2"/>
        <v>0</v>
      </c>
      <c r="K45" s="22">
        <f t="shared" si="2"/>
        <v>0</v>
      </c>
      <c r="L45" s="4">
        <f t="shared" si="2"/>
        <v>0</v>
      </c>
      <c r="M45" s="4">
        <f t="shared" si="2"/>
        <v>0</v>
      </c>
      <c r="N45" s="4">
        <f t="shared" si="2"/>
        <v>0</v>
      </c>
      <c r="O45" s="12">
        <f t="shared" si="2"/>
        <v>0</v>
      </c>
    </row>
    <row r="46" spans="1:15" s="3" customFormat="1" ht="32.25" customHeight="1" thickBot="1" x14ac:dyDescent="0.3">
      <c r="A46" s="49"/>
      <c r="B46" s="46"/>
      <c r="C46" s="16" t="s">
        <v>18</v>
      </c>
      <c r="D46" s="27" t="s">
        <v>19</v>
      </c>
      <c r="E46" s="28"/>
      <c r="F46" s="23">
        <f t="shared" si="2"/>
        <v>11195</v>
      </c>
      <c r="G46" s="7">
        <f t="shared" si="2"/>
        <v>0</v>
      </c>
      <c r="H46" s="7">
        <f t="shared" si="2"/>
        <v>0</v>
      </c>
      <c r="I46" s="7">
        <f t="shared" si="2"/>
        <v>0</v>
      </c>
      <c r="J46" s="13">
        <f t="shared" si="2"/>
        <v>11195</v>
      </c>
      <c r="K46" s="23">
        <f t="shared" si="2"/>
        <v>26985</v>
      </c>
      <c r="L46" s="7">
        <f t="shared" si="2"/>
        <v>0</v>
      </c>
      <c r="M46" s="7">
        <f t="shared" si="2"/>
        <v>0</v>
      </c>
      <c r="N46" s="7">
        <f t="shared" si="2"/>
        <v>0</v>
      </c>
      <c r="O46" s="13">
        <f t="shared" si="2"/>
        <v>26985</v>
      </c>
    </row>
    <row r="47" spans="1:15" s="1" customFormat="1" ht="15.75" x14ac:dyDescent="0.25">
      <c r="A47" s="2" t="s">
        <v>23</v>
      </c>
      <c r="F47" s="5"/>
    </row>
    <row r="48" spans="1:15" s="1" customFormat="1" ht="15.75" x14ac:dyDescent="0.25">
      <c r="A48" s="2" t="s">
        <v>25</v>
      </c>
      <c r="F48" s="5"/>
      <c r="K48" s="5"/>
      <c r="L48" s="5"/>
    </row>
    <row r="49" spans="1:11" ht="15.75" x14ac:dyDescent="0.25">
      <c r="A49" s="2" t="s">
        <v>22</v>
      </c>
      <c r="K49" s="14"/>
    </row>
    <row r="51" spans="1:11" x14ac:dyDescent="0.25">
      <c r="K51" s="14"/>
    </row>
    <row r="52" spans="1:11" x14ac:dyDescent="0.25">
      <c r="K52" s="14"/>
    </row>
  </sheetData>
  <mergeCells count="55">
    <mergeCell ref="C19:C22"/>
    <mergeCell ref="C16:C17"/>
    <mergeCell ref="D16:E16"/>
    <mergeCell ref="D17:E17"/>
    <mergeCell ref="B33:B39"/>
    <mergeCell ref="B40:B46"/>
    <mergeCell ref="A5:A46"/>
    <mergeCell ref="B5:B11"/>
    <mergeCell ref="B12:B18"/>
    <mergeCell ref="B26:B32"/>
    <mergeCell ref="B19:B25"/>
    <mergeCell ref="A1:O2"/>
    <mergeCell ref="A3:A4"/>
    <mergeCell ref="F3:J3"/>
    <mergeCell ref="K3:O3"/>
    <mergeCell ref="B3:B4"/>
    <mergeCell ref="C3:E4"/>
    <mergeCell ref="D46:E46"/>
    <mergeCell ref="D18:E18"/>
    <mergeCell ref="D32:E32"/>
    <mergeCell ref="D39:E39"/>
    <mergeCell ref="D45:E45"/>
    <mergeCell ref="D25:E25"/>
    <mergeCell ref="D30:E30"/>
    <mergeCell ref="D44:E44"/>
    <mergeCell ref="D19:D21"/>
    <mergeCell ref="D22:E22"/>
    <mergeCell ref="D40:D42"/>
    <mergeCell ref="D43:E43"/>
    <mergeCell ref="D37:E37"/>
    <mergeCell ref="C44:C45"/>
    <mergeCell ref="C23:C24"/>
    <mergeCell ref="D23:E23"/>
    <mergeCell ref="D24:E24"/>
    <mergeCell ref="C33:C36"/>
    <mergeCell ref="D33:D35"/>
    <mergeCell ref="D36:E36"/>
    <mergeCell ref="C26:C29"/>
    <mergeCell ref="D26:D28"/>
    <mergeCell ref="D29:E29"/>
    <mergeCell ref="C30:C31"/>
    <mergeCell ref="D31:E31"/>
    <mergeCell ref="D38:E38"/>
    <mergeCell ref="C40:C43"/>
    <mergeCell ref="C37:C38"/>
    <mergeCell ref="C5:C8"/>
    <mergeCell ref="D5:D7"/>
    <mergeCell ref="D8:E8"/>
    <mergeCell ref="C9:C10"/>
    <mergeCell ref="C12:C15"/>
    <mergeCell ref="D12:D14"/>
    <mergeCell ref="D15:E15"/>
    <mergeCell ref="D10:E10"/>
    <mergeCell ref="D9:E9"/>
    <mergeCell ref="D11:E11"/>
  </mergeCells>
  <pageMargins left="0.51181102362204722" right="0.31496062992125984" top="0.32" bottom="0.34" header="0.31496062992125984" footer="0.31496062992125984"/>
  <pageSetup paperSize="8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Учет в ИПР</vt:lpstr>
      <vt:lpstr>Лист2</vt:lpstr>
      <vt:lpstr>Лист3</vt:lpstr>
      <vt:lpstr>'Учет в ИПР'!Область_печати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lobovev</dc:creator>
  <cp:lastModifiedBy>Паутов Александр Юрьевич</cp:lastModifiedBy>
  <cp:lastPrinted>2016-11-20T13:46:08Z</cp:lastPrinted>
  <dcterms:created xsi:type="dcterms:W3CDTF">2016-05-25T15:37:58Z</dcterms:created>
  <dcterms:modified xsi:type="dcterms:W3CDTF">2021-08-02T11:48:44Z</dcterms:modified>
</cp:coreProperties>
</file>