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чий стол\30.07.2021\_готово\L_Che384\"/>
    </mc:Choice>
  </mc:AlternateContent>
  <bookViews>
    <workbookView xWindow="-15" yWindow="-15" windowWidth="14325" windowHeight="10140"/>
  </bookViews>
  <sheets>
    <sheet name="Форма к заполнению" sheetId="5" r:id="rId1"/>
    <sheet name="!Рабочий лист!" sheetId="2" r:id="rId2"/>
  </sheets>
  <definedNames>
    <definedName name="_xlnm.Print_Area" localSheetId="0">'Форма к заполнению'!$A$1:$S$72</definedName>
    <definedName name="Потребители">'!Рабочий лист!'!$C$4:$C$9</definedName>
  </definedNames>
  <calcPr calcId="162913"/>
</workbook>
</file>

<file path=xl/calcChain.xml><?xml version="1.0" encoding="utf-8"?>
<calcChain xmlns="http://schemas.openxmlformats.org/spreadsheetml/2006/main">
  <c r="Q10" i="5" l="1"/>
  <c r="P10" i="5"/>
  <c r="N10" i="5"/>
  <c r="M10" i="5"/>
  <c r="L10" i="5"/>
  <c r="K10" i="5"/>
  <c r="J10" i="5"/>
  <c r="I10" i="5"/>
  <c r="H10" i="5"/>
  <c r="G10" i="5"/>
  <c r="Q49" i="5"/>
  <c r="P49" i="5"/>
  <c r="N49" i="5"/>
  <c r="M49" i="5"/>
  <c r="L49" i="5"/>
  <c r="K49" i="5"/>
  <c r="J49" i="5"/>
  <c r="I49" i="5"/>
  <c r="H49" i="5"/>
  <c r="G49" i="5"/>
  <c r="Q30" i="5"/>
  <c r="P30" i="5"/>
  <c r="N30" i="5"/>
  <c r="M30" i="5"/>
  <c r="L30" i="5"/>
  <c r="K30" i="5"/>
  <c r="J30" i="5"/>
  <c r="I30" i="5"/>
  <c r="H30" i="5"/>
  <c r="G30" i="5"/>
  <c r="Q11" i="5"/>
  <c r="P11" i="5"/>
  <c r="N11" i="5"/>
  <c r="M11" i="5"/>
  <c r="L11" i="5"/>
  <c r="K11" i="5"/>
  <c r="J11" i="5"/>
  <c r="I11" i="5"/>
  <c r="H11" i="5"/>
  <c r="G11" i="5"/>
  <c r="A1" i="5" l="1"/>
  <c r="P68" i="5" l="1"/>
  <c r="Q68" i="5" l="1"/>
  <c r="I68" i="5"/>
  <c r="K68" i="5" l="1"/>
  <c r="M68" i="5"/>
  <c r="H68" i="5"/>
  <c r="G68" i="5"/>
  <c r="J68" i="5"/>
  <c r="N68" i="5"/>
  <c r="L68" i="5" l="1"/>
</calcChain>
</file>

<file path=xl/sharedStrings.xml><?xml version="1.0" encoding="utf-8"?>
<sst xmlns="http://schemas.openxmlformats.org/spreadsheetml/2006/main" count="278" uniqueCount="53">
  <si>
    <t>№ п/п</t>
  </si>
  <si>
    <t>РЭС</t>
  </si>
  <si>
    <t>Наименование ПС, ТП, КТП</t>
  </si>
  <si>
    <t>Наименование фидера, на котором организуется учет</t>
  </si>
  <si>
    <t>Наименование титула согласно ИПР</t>
  </si>
  <si>
    <t>Кол-во</t>
  </si>
  <si>
    <t>Освоение, тыс.руб.</t>
  </si>
  <si>
    <t>Освоение, 
тыс. руб.</t>
  </si>
  <si>
    <t>Юридические лица</t>
  </si>
  <si>
    <t>Ввода в многоквартирные дома</t>
  </si>
  <si>
    <t>Физические лица (многоквартирные дома)</t>
  </si>
  <si>
    <t>Физические лица (частные домовладения)</t>
  </si>
  <si>
    <t>Бесхозные сети</t>
  </si>
  <si>
    <t>Технический учет</t>
  </si>
  <si>
    <t>ИТОГО:</t>
  </si>
  <si>
    <t>ВН</t>
  </si>
  <si>
    <t>СН1</t>
  </si>
  <si>
    <t>СН2</t>
  </si>
  <si>
    <t>НН</t>
  </si>
  <si>
    <t>млн.кВтч</t>
  </si>
  <si>
    <t>млн.руб.</t>
  </si>
  <si>
    <t>Наименование оборудования</t>
  </si>
  <si>
    <t>Уровни напряжения с указанием потребителей **</t>
  </si>
  <si>
    <t>Эффект от реализации проекта ***</t>
  </si>
  <si>
    <t>Включение приборов учета в систему сбора и передачи данных</t>
  </si>
  <si>
    <t>* в столбцах 7-14 указывается установка приборов учета без учета их включения в систему сбора и передачи данных. Включение в систему указывается отдельно в столбцах 15-17. 
Сумма данных в столбцах 7-17 должна быть соответственно равна титулу инвестиционной программы "Установка приборов учета" по соответствующему классу напряжения.
Для ранее установленных приборов учета (титул в инвестпрограмме "Включение приборов учета в систему сбора и передачи данных") заполняются соответственно только столбцы 15-17.</t>
  </si>
  <si>
    <t>Установка приборов учета (без учета включения в систему сбора и передачи данных)*</t>
  </si>
  <si>
    <t>** тип потребителей следует выбрать из выпадающего списка, который возникает при установке курсора на пустую ячейку столбца №7 (в формате Excel, разработанном Минэнерго России).</t>
  </si>
  <si>
    <t>*** эффект следует указывать в целом по титулу ИПР. Если инвестиционный проект (закупочная процедура) включает в себя несколько титулов ИПР, то эффект указывается в целом по проекту.</t>
  </si>
  <si>
    <t>УСПД</t>
  </si>
  <si>
    <t>3 ф. косв.вкл.</t>
  </si>
  <si>
    <t>3 ф.полукосв.вкл.</t>
  </si>
  <si>
    <t>3ф.пр.вкл.</t>
  </si>
  <si>
    <t>1 фазный</t>
  </si>
  <si>
    <t>Программа снижения потерь АО "Чеченэнерго"</t>
  </si>
  <si>
    <t>Гудермесские ГЭС</t>
  </si>
  <si>
    <t>ГУДЕРМЕС-СИТ</t>
  </si>
  <si>
    <t>16</t>
  </si>
  <si>
    <t>19</t>
  </si>
  <si>
    <t>ПС 110кВ Гудермес</t>
  </si>
  <si>
    <t>1</t>
  </si>
  <si>
    <t>14</t>
  </si>
  <si>
    <t>17</t>
  </si>
  <si>
    <t>18</t>
  </si>
  <si>
    <t>2</t>
  </si>
  <si>
    <t>22</t>
  </si>
  <si>
    <t>24</t>
  </si>
  <si>
    <t>3</t>
  </si>
  <si>
    <t>4</t>
  </si>
  <si>
    <t>5</t>
  </si>
  <si>
    <t>7</t>
  </si>
  <si>
    <t>ПС 35кВ Медзавод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</si>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</sst>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₽&quot;_-;\-* #,##0.00\ &quot;₽&quot;_-;_-* &quot;-&quot;??\ &quot;₽&quot;_-;_-@_-"/>
    <numFmt numFmtId="164" formatCode="_-* #,##0.00\ _₽_-;\-* #,##0.00\ _₽_-;_-* &quot;-&quot;??\ _₽_-;_-@_-"/>
    <numFmt numFmtId="165" formatCode="0.000"/>
    <numFmt numFmtId="166" formatCode="#,##0.0000"/>
    <numFmt numFmtId="167" formatCode="0.00000"/>
    <numFmt numFmtId="168" formatCode="#,##0.00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rgb="FF808080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88">
    <xf numFmtId="0" fontId="0" fillId="0" borderId="0" xfId="0"/>
    <xf numFmtId="165" fontId="0" fillId="0" borderId="0" xfId="0" applyNumberFormat="1"/>
    <xf numFmtId="0" fontId="0" fillId="0" borderId="0" xfId="0" applyFill="1"/>
    <xf numFmtId="0" fontId="1" fillId="0" borderId="5" xfId="0" applyFont="1" applyFill="1" applyBorder="1" applyAlignment="1">
      <alignment horizontal="center" vertical="center" wrapText="1"/>
    </xf>
    <xf numFmtId="167" fontId="0" fillId="0" borderId="0" xfId="0" applyNumberFormat="1"/>
    <xf numFmtId="0" fontId="2" fillId="0" borderId="0" xfId="0" applyFont="1"/>
    <xf numFmtId="0" fontId="2" fillId="0" borderId="0" xfId="0" applyFont="1" applyFill="1"/>
    <xf numFmtId="166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1" fontId="1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/>
    <xf numFmtId="0" fontId="0" fillId="0" borderId="0" xfId="0" applyAlignment="1">
      <alignment horizontal="center"/>
    </xf>
    <xf numFmtId="4" fontId="0" fillId="0" borderId="0" xfId="0" applyNumberFormat="1"/>
    <xf numFmtId="165" fontId="3" fillId="0" borderId="9" xfId="0" applyNumberFormat="1" applyFont="1" applyBorder="1"/>
    <xf numFmtId="0" fontId="1" fillId="0" borderId="3" xfId="0" applyFont="1" applyBorder="1"/>
    <xf numFmtId="2" fontId="1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/>
    </xf>
    <xf numFmtId="168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165" fontId="3" fillId="0" borderId="3" xfId="0" applyNumberFormat="1" applyFont="1" applyBorder="1"/>
    <xf numFmtId="0" fontId="3" fillId="0" borderId="3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center"/>
    </xf>
    <xf numFmtId="2" fontId="3" fillId="0" borderId="3" xfId="0" applyNumberFormat="1" applyFont="1" applyBorder="1" applyAlignment="1">
      <alignment horizontal="right" vertical="center"/>
    </xf>
    <xf numFmtId="2" fontId="3" fillId="0" borderId="3" xfId="0" applyNumberFormat="1" applyFont="1" applyBorder="1"/>
    <xf numFmtId="0" fontId="1" fillId="0" borderId="6" xfId="0" applyFont="1" applyBorder="1" applyAlignment="1">
      <alignment horizontal="center" vertical="center"/>
    </xf>
    <xf numFmtId="164" fontId="0" fillId="0" borderId="0" xfId="1" applyNumberFormat="1" applyFont="1"/>
    <xf numFmtId="2" fontId="1" fillId="0" borderId="1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right" vertical="center"/>
    </xf>
    <xf numFmtId="1" fontId="3" fillId="0" borderId="3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right" vertical="center" wrapText="1"/>
    </xf>
    <xf numFmtId="2" fontId="0" fillId="0" borderId="0" xfId="0" applyNumberFormat="1"/>
    <xf numFmtId="2" fontId="2" fillId="0" borderId="0" xfId="0" applyNumberFormat="1" applyFont="1"/>
    <xf numFmtId="0" fontId="7" fillId="0" borderId="0" xfId="0" applyFont="1"/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3" fillId="0" borderId="10" xfId="0" applyFont="1" applyFill="1" applyBorder="1"/>
    <xf numFmtId="0" fontId="1" fillId="0" borderId="10" xfId="0" applyFont="1" applyFill="1" applyBorder="1" applyAlignment="1">
      <alignment horizontal="center" vertical="center" wrapText="1"/>
    </xf>
    <xf numFmtId="1" fontId="1" fillId="0" borderId="10" xfId="0" applyNumberFormat="1" applyFont="1" applyFill="1" applyBorder="1" applyAlignment="1">
      <alignment horizontal="right" vertical="center"/>
    </xf>
    <xf numFmtId="2" fontId="1" fillId="0" borderId="10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right" vertical="center"/>
    </xf>
    <xf numFmtId="0" fontId="1" fillId="0" borderId="10" xfId="0" applyFont="1" applyFill="1" applyBorder="1"/>
    <xf numFmtId="2" fontId="1" fillId="0" borderId="10" xfId="0" applyNumberFormat="1" applyFont="1" applyFill="1" applyBorder="1"/>
    <xf numFmtId="165" fontId="1" fillId="0" borderId="10" xfId="0" applyNumberFormat="1" applyFont="1" applyFill="1" applyBorder="1"/>
    <xf numFmtId="165" fontId="1" fillId="0" borderId="11" xfId="0" applyNumberFormat="1" applyFont="1" applyFill="1" applyBorder="1"/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/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 vertical="center"/>
    </xf>
    <xf numFmtId="2" fontId="1" fillId="0" borderId="3" xfId="0" applyNumberFormat="1" applyFont="1" applyFill="1" applyBorder="1" applyAlignment="1">
      <alignment horizontal="right" vertical="center"/>
    </xf>
    <xf numFmtId="0" fontId="1" fillId="0" borderId="3" xfId="0" applyFont="1" applyFill="1" applyBorder="1"/>
    <xf numFmtId="165" fontId="1" fillId="0" borderId="3" xfId="0" applyNumberFormat="1" applyFont="1" applyFill="1" applyBorder="1"/>
    <xf numFmtId="165" fontId="1" fillId="0" borderId="9" xfId="0" applyNumberFormat="1" applyFont="1" applyFill="1" applyBorder="1"/>
    <xf numFmtId="1" fontId="1" fillId="0" borderId="3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5" fontId="1" fillId="0" borderId="3" xfId="0" applyNumberFormat="1" applyFont="1" applyBorder="1"/>
    <xf numFmtId="165" fontId="1" fillId="0" borderId="9" xfId="0" applyNumberFormat="1" applyFont="1" applyBorder="1"/>
    <xf numFmtId="1" fontId="1" fillId="0" borderId="3" xfId="0" applyNumberFormat="1" applyFont="1" applyBorder="1" applyAlignment="1">
      <alignment horizontal="right" vertical="center"/>
    </xf>
    <xf numFmtId="2" fontId="1" fillId="0" borderId="3" xfId="0" applyNumberFormat="1" applyFont="1" applyBorder="1"/>
    <xf numFmtId="1" fontId="1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/>
    <xf numFmtId="0" fontId="5" fillId="0" borderId="3" xfId="0" applyFont="1" applyBorder="1"/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3"/>
  <sheetViews>
    <sheetView tabSelected="1" zoomScale="85" zoomScaleNormal="85" zoomScaleSheetLayoutView="80" workbookViewId="0">
      <pane ySplit="6" topLeftCell="A7" activePane="bottomLeft" state="frozen"/>
      <selection pane="bottomLeft" activeCell="A7" sqref="A7:A67"/>
    </sheetView>
  </sheetViews>
  <sheetFormatPr defaultRowHeight="15" x14ac:dyDescent="0.25"/>
  <cols>
    <col min="1" max="1" width="5.28515625" style="12" customWidth="1"/>
    <col min="2" max="2" width="17.42578125" customWidth="1"/>
    <col min="3" max="3" width="22.42578125" customWidth="1"/>
    <col min="4" max="4" width="21.5703125" customWidth="1"/>
    <col min="5" max="5" width="14.28515625" customWidth="1"/>
    <col min="6" max="6" width="25.42578125" customWidth="1"/>
    <col min="7" max="7" width="9.42578125" customWidth="1"/>
    <col min="8" max="8" width="10.7109375" customWidth="1"/>
    <col min="9" max="9" width="7.5703125" customWidth="1"/>
    <col min="10" max="10" width="10.42578125" customWidth="1"/>
    <col min="11" max="11" width="9" style="2" customWidth="1"/>
    <col min="12" max="12" width="10.42578125" customWidth="1"/>
    <col min="13" max="13" width="9.28515625" customWidth="1"/>
    <col min="14" max="14" width="10.85546875" customWidth="1"/>
    <col min="15" max="15" width="19.28515625" customWidth="1"/>
    <col min="16" max="16" width="10.42578125" customWidth="1"/>
    <col min="17" max="17" width="13.85546875" customWidth="1"/>
    <col min="18" max="18" width="10.42578125" style="1" customWidth="1"/>
    <col min="19" max="19" width="9.140625" style="1" customWidth="1"/>
    <col min="20" max="20" width="11.42578125" bestFit="1" customWidth="1"/>
    <col min="21" max="21" width="11" bestFit="1" customWidth="1"/>
    <col min="22" max="22" width="11" customWidth="1"/>
    <col min="23" max="23" width="10.5703125" bestFit="1" customWidth="1"/>
    <col min="24" max="24" width="10.5703125" customWidth="1"/>
    <col min="26" max="26" width="13" bestFit="1" customWidth="1"/>
  </cols>
  <sheetData>
    <row r="1" spans="1:19" ht="39" customHeight="1" x14ac:dyDescent="0.25">
      <c r="A1" s="63" t="str">
        <f>CONCATENATE("Создание автоматизированной системы учета электроэнергии, реализуемое в рамках инвестиционной программы ",C12," АО ""Чеченэнерго"" на 2021 г.")</f>
        <v>Создание автоматизированной системы учета электроэнергии, реализуемое в рамках инвестиционной программы Гудермесские ГЭС АО "Чеченэнерго" на 2021 г.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5"/>
      <c r="S1" s="65"/>
    </row>
    <row r="2" spans="1:19" ht="15.75" thickBot="1" x14ac:dyDescent="0.3">
      <c r="A2" s="36"/>
      <c r="B2" s="5"/>
      <c r="C2" s="5"/>
      <c r="D2" s="5"/>
      <c r="E2" s="5"/>
      <c r="F2" s="5"/>
      <c r="G2" s="5"/>
      <c r="H2" s="5"/>
      <c r="I2" s="5"/>
      <c r="J2" s="5"/>
      <c r="K2" s="6"/>
      <c r="L2" s="5"/>
      <c r="M2" s="5"/>
      <c r="N2" s="5"/>
      <c r="O2" s="5"/>
      <c r="P2" s="5"/>
      <c r="Q2" s="5"/>
      <c r="R2" s="8"/>
      <c r="S2" s="8"/>
    </row>
    <row r="3" spans="1:19" ht="26.25" customHeight="1" thickBot="1" x14ac:dyDescent="0.3">
      <c r="A3" s="73" t="s">
        <v>0</v>
      </c>
      <c r="B3" s="78" t="s">
        <v>4</v>
      </c>
      <c r="C3" s="80" t="s">
        <v>1</v>
      </c>
      <c r="D3" s="57" t="s">
        <v>2</v>
      </c>
      <c r="E3" s="57" t="s">
        <v>3</v>
      </c>
      <c r="F3" s="57" t="s">
        <v>22</v>
      </c>
      <c r="G3" s="57" t="s">
        <v>26</v>
      </c>
      <c r="H3" s="57"/>
      <c r="I3" s="57"/>
      <c r="J3" s="57"/>
      <c r="K3" s="57"/>
      <c r="L3" s="57"/>
      <c r="M3" s="57"/>
      <c r="N3" s="57"/>
      <c r="O3" s="57" t="s">
        <v>24</v>
      </c>
      <c r="P3" s="72"/>
      <c r="Q3" s="72"/>
      <c r="R3" s="76" t="s">
        <v>23</v>
      </c>
      <c r="S3" s="77"/>
    </row>
    <row r="4" spans="1:19" ht="25.5" customHeight="1" thickBot="1" x14ac:dyDescent="0.3">
      <c r="A4" s="74"/>
      <c r="B4" s="78"/>
      <c r="C4" s="80"/>
      <c r="D4" s="57"/>
      <c r="E4" s="57"/>
      <c r="F4" s="57"/>
      <c r="G4" s="57" t="s">
        <v>30</v>
      </c>
      <c r="H4" s="57"/>
      <c r="I4" s="57" t="s">
        <v>31</v>
      </c>
      <c r="J4" s="57"/>
      <c r="K4" s="57" t="s">
        <v>32</v>
      </c>
      <c r="L4" s="57"/>
      <c r="M4" s="57" t="s">
        <v>33</v>
      </c>
      <c r="N4" s="57"/>
      <c r="O4" s="57"/>
      <c r="P4" s="72"/>
      <c r="Q4" s="72"/>
      <c r="R4" s="77"/>
      <c r="S4" s="77"/>
    </row>
    <row r="5" spans="1:19" ht="30" customHeight="1" thickBot="1" x14ac:dyDescent="0.3">
      <c r="A5" s="75"/>
      <c r="B5" s="79"/>
      <c r="C5" s="79"/>
      <c r="D5" s="79"/>
      <c r="E5" s="79"/>
      <c r="F5" s="79"/>
      <c r="G5" s="35" t="s">
        <v>5</v>
      </c>
      <c r="H5" s="35" t="s">
        <v>6</v>
      </c>
      <c r="I5" s="35" t="s">
        <v>5</v>
      </c>
      <c r="J5" s="35" t="s">
        <v>6</v>
      </c>
      <c r="K5" s="3" t="s">
        <v>5</v>
      </c>
      <c r="L5" s="35" t="s">
        <v>6</v>
      </c>
      <c r="M5" s="35" t="s">
        <v>5</v>
      </c>
      <c r="N5" s="35" t="s">
        <v>6</v>
      </c>
      <c r="O5" s="35" t="s">
        <v>21</v>
      </c>
      <c r="P5" s="35" t="s">
        <v>5</v>
      </c>
      <c r="Q5" s="35" t="s">
        <v>7</v>
      </c>
      <c r="R5" s="37" t="s">
        <v>19</v>
      </c>
      <c r="S5" s="37" t="s">
        <v>20</v>
      </c>
    </row>
    <row r="6" spans="1:19" ht="15.75" thickBot="1" x14ac:dyDescent="0.3">
      <c r="A6" s="25">
        <v>1</v>
      </c>
      <c r="B6" s="25">
        <v>2</v>
      </c>
      <c r="C6" s="38">
        <v>3</v>
      </c>
      <c r="D6" s="35">
        <v>4</v>
      </c>
      <c r="E6" s="35">
        <v>5</v>
      </c>
      <c r="F6" s="35">
        <v>6</v>
      </c>
      <c r="G6" s="35">
        <v>7</v>
      </c>
      <c r="H6" s="35">
        <v>8</v>
      </c>
      <c r="I6" s="35">
        <v>9</v>
      </c>
      <c r="J6" s="35">
        <v>10</v>
      </c>
      <c r="K6" s="3">
        <v>11</v>
      </c>
      <c r="L6" s="35">
        <v>12</v>
      </c>
      <c r="M6" s="35">
        <v>13</v>
      </c>
      <c r="N6" s="35">
        <v>14</v>
      </c>
      <c r="O6" s="35">
        <v>15</v>
      </c>
      <c r="P6" s="35">
        <v>16</v>
      </c>
      <c r="Q6" s="35">
        <v>17</v>
      </c>
      <c r="R6" s="10">
        <v>18</v>
      </c>
      <c r="S6" s="10">
        <v>19</v>
      </c>
    </row>
    <row r="7" spans="1:19" s="2" customFormat="1" ht="15" customHeight="1" x14ac:dyDescent="0.25">
      <c r="A7" s="59">
        <v>1</v>
      </c>
      <c r="B7" s="58" t="s">
        <v>34</v>
      </c>
      <c r="C7" s="39"/>
      <c r="D7" s="39"/>
      <c r="E7" s="39"/>
      <c r="F7" s="40" t="s">
        <v>15</v>
      </c>
      <c r="G7" s="41">
        <v>0</v>
      </c>
      <c r="H7" s="42">
        <v>0</v>
      </c>
      <c r="I7" s="43">
        <v>0</v>
      </c>
      <c r="J7" s="42">
        <v>0</v>
      </c>
      <c r="K7" s="43">
        <v>0</v>
      </c>
      <c r="L7" s="42">
        <v>0</v>
      </c>
      <c r="M7" s="43">
        <v>0</v>
      </c>
      <c r="N7" s="42">
        <v>0</v>
      </c>
      <c r="O7" s="44"/>
      <c r="P7" s="44">
        <v>0</v>
      </c>
      <c r="Q7" s="45">
        <v>0</v>
      </c>
      <c r="R7" s="46"/>
      <c r="S7" s="47"/>
    </row>
    <row r="8" spans="1:19" s="2" customFormat="1" x14ac:dyDescent="0.25">
      <c r="A8" s="59"/>
      <c r="B8" s="58"/>
      <c r="C8" s="48"/>
      <c r="D8" s="48"/>
      <c r="E8" s="49"/>
      <c r="F8" s="50" t="s">
        <v>16</v>
      </c>
      <c r="G8" s="51">
        <v>0</v>
      </c>
      <c r="H8" s="52">
        <v>0</v>
      </c>
      <c r="I8" s="51">
        <v>0</v>
      </c>
      <c r="J8" s="52">
        <v>0</v>
      </c>
      <c r="K8" s="51">
        <v>0</v>
      </c>
      <c r="L8" s="52">
        <v>0</v>
      </c>
      <c r="M8" s="51">
        <v>0</v>
      </c>
      <c r="N8" s="52">
        <v>0</v>
      </c>
      <c r="O8" s="53"/>
      <c r="P8" s="51">
        <v>0</v>
      </c>
      <c r="Q8" s="52">
        <v>0</v>
      </c>
      <c r="R8" s="54"/>
      <c r="S8" s="55"/>
    </row>
    <row r="9" spans="1:19" s="2" customFormat="1" x14ac:dyDescent="0.25">
      <c r="A9" s="59"/>
      <c r="B9" s="58"/>
      <c r="C9" s="48"/>
      <c r="D9" s="48"/>
      <c r="E9" s="49"/>
      <c r="F9" s="50" t="s">
        <v>17</v>
      </c>
      <c r="G9" s="51">
        <v>0</v>
      </c>
      <c r="H9" s="52">
        <v>0</v>
      </c>
      <c r="I9" s="51">
        <v>0</v>
      </c>
      <c r="J9" s="52">
        <v>0</v>
      </c>
      <c r="K9" s="51">
        <v>0</v>
      </c>
      <c r="L9" s="52">
        <v>0</v>
      </c>
      <c r="M9" s="51">
        <v>0</v>
      </c>
      <c r="N9" s="52">
        <v>0</v>
      </c>
      <c r="O9" s="53"/>
      <c r="P9" s="51">
        <v>0</v>
      </c>
      <c r="Q9" s="52">
        <v>0</v>
      </c>
      <c r="R9" s="54"/>
      <c r="S9" s="55"/>
    </row>
    <row r="10" spans="1:19" s="2" customFormat="1" x14ac:dyDescent="0.25">
      <c r="A10" s="59"/>
      <c r="B10" s="58"/>
      <c r="C10" s="48"/>
      <c r="D10" s="48"/>
      <c r="E10" s="49"/>
      <c r="F10" s="50" t="s">
        <v>18</v>
      </c>
      <c r="G10" s="52">
        <f>G11+G30+G49</f>
        <v>0</v>
      </c>
      <c r="H10" s="52">
        <f t="shared" ref="H10:N10" si="0">H11+H30+H49</f>
        <v>0</v>
      </c>
      <c r="I10" s="56">
        <f t="shared" si="0"/>
        <v>221</v>
      </c>
      <c r="J10" s="52">
        <f t="shared" si="0"/>
        <v>7124.3136740047503</v>
      </c>
      <c r="K10" s="56">
        <f t="shared" si="0"/>
        <v>505</v>
      </c>
      <c r="L10" s="52">
        <f t="shared" si="0"/>
        <v>14285.317872300422</v>
      </c>
      <c r="M10" s="56">
        <f t="shared" si="0"/>
        <v>12040</v>
      </c>
      <c r="N10" s="52">
        <f t="shared" si="0"/>
        <v>213634.04361403987</v>
      </c>
      <c r="O10" s="52"/>
      <c r="P10" s="56">
        <f t="shared" ref="P10:Q10" si="1">P11+P30+P49</f>
        <v>218</v>
      </c>
      <c r="Q10" s="52">
        <f t="shared" si="1"/>
        <v>25933.583169654896</v>
      </c>
      <c r="R10" s="51"/>
      <c r="S10" s="55"/>
    </row>
    <row r="11" spans="1:19" ht="25.5" x14ac:dyDescent="0.25">
      <c r="A11" s="59"/>
      <c r="B11" s="58"/>
      <c r="C11" s="15"/>
      <c r="D11" s="15"/>
      <c r="E11" s="15"/>
      <c r="F11" s="19" t="s">
        <v>11</v>
      </c>
      <c r="G11" s="22">
        <f>SUM(G12:G29)</f>
        <v>0</v>
      </c>
      <c r="H11" s="22">
        <f t="shared" ref="H11:Q11" si="2">SUM(H12:H29)</f>
        <v>0</v>
      </c>
      <c r="I11" s="22">
        <f t="shared" si="2"/>
        <v>0</v>
      </c>
      <c r="J11" s="22">
        <f t="shared" si="2"/>
        <v>0</v>
      </c>
      <c r="K11" s="22">
        <f t="shared" si="2"/>
        <v>404</v>
      </c>
      <c r="L11" s="22">
        <f t="shared" si="2"/>
        <v>11428.254297840338</v>
      </c>
      <c r="M11" s="22">
        <f t="shared" si="2"/>
        <v>9632</v>
      </c>
      <c r="N11" s="22">
        <f t="shared" si="2"/>
        <v>170907.2348912319</v>
      </c>
      <c r="O11" s="22"/>
      <c r="P11" s="22">
        <f t="shared" si="2"/>
        <v>0</v>
      </c>
      <c r="Q11" s="22">
        <f t="shared" si="2"/>
        <v>0</v>
      </c>
      <c r="R11" s="81"/>
      <c r="S11" s="82"/>
    </row>
    <row r="12" spans="1:19" ht="25.5" x14ac:dyDescent="0.25">
      <c r="A12" s="59"/>
      <c r="B12" s="58"/>
      <c r="C12" s="86" t="s">
        <v>35</v>
      </c>
      <c r="D12" s="11" t="s">
        <v>36</v>
      </c>
      <c r="E12" s="11" t="s">
        <v>37</v>
      </c>
      <c r="F12" s="21" t="s">
        <v>11</v>
      </c>
      <c r="G12" s="23"/>
      <c r="H12" s="23"/>
      <c r="I12" s="28"/>
      <c r="J12" s="23"/>
      <c r="K12" s="28">
        <v>0</v>
      </c>
      <c r="L12" s="23">
        <v>0</v>
      </c>
      <c r="M12" s="28">
        <v>1</v>
      </c>
      <c r="N12" s="23">
        <v>17.743691330069758</v>
      </c>
      <c r="O12" s="24"/>
      <c r="P12" s="29"/>
      <c r="Q12" s="23"/>
      <c r="R12" s="20"/>
      <c r="S12" s="14"/>
    </row>
    <row r="13" spans="1:19" ht="25.5" x14ac:dyDescent="0.25">
      <c r="A13" s="59"/>
      <c r="B13" s="58"/>
      <c r="C13" s="86" t="s">
        <v>35</v>
      </c>
      <c r="D13" s="11" t="s">
        <v>36</v>
      </c>
      <c r="E13" s="11" t="s">
        <v>38</v>
      </c>
      <c r="F13" s="21" t="s">
        <v>11</v>
      </c>
      <c r="G13" s="23"/>
      <c r="H13" s="23"/>
      <c r="I13" s="28"/>
      <c r="J13" s="23"/>
      <c r="K13" s="28">
        <v>0</v>
      </c>
      <c r="L13" s="23">
        <v>0</v>
      </c>
      <c r="M13" s="28">
        <v>2</v>
      </c>
      <c r="N13" s="23">
        <v>35.487382660139517</v>
      </c>
      <c r="O13" s="24"/>
      <c r="P13" s="29"/>
      <c r="Q13" s="23"/>
      <c r="R13" s="20"/>
      <c r="S13" s="14"/>
    </row>
    <row r="14" spans="1:19" ht="25.5" x14ac:dyDescent="0.25">
      <c r="A14" s="59"/>
      <c r="B14" s="58"/>
      <c r="C14" s="86" t="s">
        <v>35</v>
      </c>
      <c r="D14" s="11" t="s">
        <v>39</v>
      </c>
      <c r="E14" s="11" t="s">
        <v>40</v>
      </c>
      <c r="F14" s="21" t="s">
        <v>11</v>
      </c>
      <c r="G14" s="23"/>
      <c r="H14" s="23"/>
      <c r="I14" s="28"/>
      <c r="J14" s="23"/>
      <c r="K14" s="28">
        <v>6</v>
      </c>
      <c r="L14" s="23">
        <v>169.72654897782684</v>
      </c>
      <c r="M14" s="28">
        <v>88</v>
      </c>
      <c r="N14" s="23">
        <v>1561.4448370461387</v>
      </c>
      <c r="O14" s="24"/>
      <c r="P14" s="29"/>
      <c r="Q14" s="23"/>
      <c r="R14" s="20"/>
      <c r="S14" s="14"/>
    </row>
    <row r="15" spans="1:19" ht="25.5" x14ac:dyDescent="0.25">
      <c r="A15" s="59"/>
      <c r="B15" s="58"/>
      <c r="C15" s="86" t="s">
        <v>35</v>
      </c>
      <c r="D15" s="11" t="s">
        <v>39</v>
      </c>
      <c r="E15" s="11" t="s">
        <v>41</v>
      </c>
      <c r="F15" s="21" t="s">
        <v>11</v>
      </c>
      <c r="G15" s="23"/>
      <c r="H15" s="23"/>
      <c r="I15" s="28"/>
      <c r="J15" s="23"/>
      <c r="K15" s="28">
        <v>60</v>
      </c>
      <c r="L15" s="23">
        <v>1697.2654897782684</v>
      </c>
      <c r="M15" s="28">
        <v>1494</v>
      </c>
      <c r="N15" s="23">
        <v>26509.074847124219</v>
      </c>
      <c r="O15" s="24"/>
      <c r="P15" s="29"/>
      <c r="Q15" s="23"/>
      <c r="R15" s="20"/>
      <c r="S15" s="14"/>
    </row>
    <row r="16" spans="1:19" ht="25.5" x14ac:dyDescent="0.25">
      <c r="A16" s="59"/>
      <c r="B16" s="58"/>
      <c r="C16" s="86" t="s">
        <v>35</v>
      </c>
      <c r="D16" s="11" t="s">
        <v>39</v>
      </c>
      <c r="E16" s="11" t="s">
        <v>37</v>
      </c>
      <c r="F16" s="21" t="s">
        <v>11</v>
      </c>
      <c r="G16" s="23"/>
      <c r="H16" s="23"/>
      <c r="I16" s="28"/>
      <c r="J16" s="23"/>
      <c r="K16" s="28">
        <v>15</v>
      </c>
      <c r="L16" s="23">
        <v>424.31637244456709</v>
      </c>
      <c r="M16" s="28">
        <v>402</v>
      </c>
      <c r="N16" s="23">
        <v>7132.9639146880427</v>
      </c>
      <c r="O16" s="24"/>
      <c r="P16" s="29"/>
      <c r="Q16" s="23"/>
      <c r="R16" s="20"/>
      <c r="S16" s="14"/>
    </row>
    <row r="17" spans="1:19" ht="25.5" x14ac:dyDescent="0.25">
      <c r="A17" s="59"/>
      <c r="B17" s="58"/>
      <c r="C17" s="86" t="s">
        <v>35</v>
      </c>
      <c r="D17" s="11" t="s">
        <v>39</v>
      </c>
      <c r="E17" s="11" t="s">
        <v>42</v>
      </c>
      <c r="F17" s="21" t="s">
        <v>11</v>
      </c>
      <c r="G17" s="23"/>
      <c r="H17" s="23"/>
      <c r="I17" s="28"/>
      <c r="J17" s="23"/>
      <c r="K17" s="28">
        <v>21</v>
      </c>
      <c r="L17" s="23">
        <v>594.04292142239399</v>
      </c>
      <c r="M17" s="28">
        <v>888</v>
      </c>
      <c r="N17" s="23">
        <v>15756.397901101946</v>
      </c>
      <c r="O17" s="24"/>
      <c r="P17" s="29"/>
      <c r="Q17" s="23"/>
      <c r="R17" s="20"/>
      <c r="S17" s="14"/>
    </row>
    <row r="18" spans="1:19" ht="25.5" x14ac:dyDescent="0.25">
      <c r="A18" s="59"/>
      <c r="B18" s="58"/>
      <c r="C18" s="86" t="s">
        <v>35</v>
      </c>
      <c r="D18" s="11" t="s">
        <v>39</v>
      </c>
      <c r="E18" s="11" t="s">
        <v>43</v>
      </c>
      <c r="F18" s="21" t="s">
        <v>11</v>
      </c>
      <c r="G18" s="23"/>
      <c r="H18" s="23"/>
      <c r="I18" s="28"/>
      <c r="J18" s="23"/>
      <c r="K18" s="28">
        <v>47</v>
      </c>
      <c r="L18" s="23">
        <v>1329.5246336596435</v>
      </c>
      <c r="M18" s="28">
        <v>1554</v>
      </c>
      <c r="N18" s="23">
        <v>27573.696326928406</v>
      </c>
      <c r="O18" s="24"/>
      <c r="P18" s="29"/>
      <c r="Q18" s="23"/>
      <c r="R18" s="20"/>
      <c r="S18" s="14"/>
    </row>
    <row r="19" spans="1:19" ht="25.5" x14ac:dyDescent="0.25">
      <c r="A19" s="59"/>
      <c r="B19" s="58"/>
      <c r="C19" s="86" t="s">
        <v>35</v>
      </c>
      <c r="D19" s="11" t="s">
        <v>39</v>
      </c>
      <c r="E19" s="11" t="s">
        <v>38</v>
      </c>
      <c r="F19" s="21" t="s">
        <v>11</v>
      </c>
      <c r="G19" s="23"/>
      <c r="H19" s="23"/>
      <c r="I19" s="28"/>
      <c r="J19" s="23"/>
      <c r="K19" s="28">
        <v>24</v>
      </c>
      <c r="L19" s="23">
        <v>678.90619591130735</v>
      </c>
      <c r="M19" s="28">
        <v>15</v>
      </c>
      <c r="N19" s="23">
        <v>266.1553699510464</v>
      </c>
      <c r="O19" s="24"/>
      <c r="P19" s="29"/>
      <c r="Q19" s="23"/>
      <c r="R19" s="20"/>
      <c r="S19" s="14"/>
    </row>
    <row r="20" spans="1:19" ht="25.5" x14ac:dyDescent="0.25">
      <c r="A20" s="59"/>
      <c r="B20" s="58"/>
      <c r="C20" s="86" t="s">
        <v>35</v>
      </c>
      <c r="D20" s="11" t="s">
        <v>39</v>
      </c>
      <c r="E20" s="11" t="s">
        <v>44</v>
      </c>
      <c r="F20" s="21" t="s">
        <v>11</v>
      </c>
      <c r="G20" s="23"/>
      <c r="H20" s="23"/>
      <c r="I20" s="28"/>
      <c r="J20" s="23"/>
      <c r="K20" s="28">
        <v>14</v>
      </c>
      <c r="L20" s="23">
        <v>396.02861428159599</v>
      </c>
      <c r="M20" s="28">
        <v>230</v>
      </c>
      <c r="N20" s="23">
        <v>4081.0490059160443</v>
      </c>
      <c r="O20" s="24"/>
      <c r="P20" s="29"/>
      <c r="Q20" s="23"/>
      <c r="R20" s="20"/>
      <c r="S20" s="14"/>
    </row>
    <row r="21" spans="1:19" ht="25.5" x14ac:dyDescent="0.25">
      <c r="A21" s="59"/>
      <c r="B21" s="58"/>
      <c r="C21" s="86" t="s">
        <v>35</v>
      </c>
      <c r="D21" s="11" t="s">
        <v>39</v>
      </c>
      <c r="E21" s="11" t="s">
        <v>45</v>
      </c>
      <c r="F21" s="21" t="s">
        <v>11</v>
      </c>
      <c r="G21" s="23"/>
      <c r="H21" s="23"/>
      <c r="I21" s="28"/>
      <c r="J21" s="23"/>
      <c r="K21" s="28">
        <v>63</v>
      </c>
      <c r="L21" s="23">
        <v>1782.1287642671819</v>
      </c>
      <c r="M21" s="28">
        <v>2486</v>
      </c>
      <c r="N21" s="23">
        <v>44110.816646553416</v>
      </c>
      <c r="O21" s="24"/>
      <c r="P21" s="29"/>
      <c r="Q21" s="23"/>
      <c r="R21" s="20"/>
      <c r="S21" s="14"/>
    </row>
    <row r="22" spans="1:19" ht="25.5" x14ac:dyDescent="0.25">
      <c r="A22" s="59"/>
      <c r="B22" s="58"/>
      <c r="C22" s="86" t="s">
        <v>35</v>
      </c>
      <c r="D22" s="11" t="s">
        <v>39</v>
      </c>
      <c r="E22" s="11" t="s">
        <v>46</v>
      </c>
      <c r="F22" s="21" t="s">
        <v>11</v>
      </c>
      <c r="G22" s="23"/>
      <c r="H22" s="23"/>
      <c r="I22" s="28"/>
      <c r="J22" s="23"/>
      <c r="K22" s="28">
        <v>60</v>
      </c>
      <c r="L22" s="23">
        <v>1697.2654897782684</v>
      </c>
      <c r="M22" s="28">
        <v>1338</v>
      </c>
      <c r="N22" s="23">
        <v>23741.058999633336</v>
      </c>
      <c r="O22" s="24"/>
      <c r="P22" s="29"/>
      <c r="Q22" s="23"/>
      <c r="R22" s="20"/>
      <c r="S22" s="14"/>
    </row>
    <row r="23" spans="1:19" ht="25.5" x14ac:dyDescent="0.25">
      <c r="A23" s="59"/>
      <c r="B23" s="58"/>
      <c r="C23" s="86" t="s">
        <v>35</v>
      </c>
      <c r="D23" s="11" t="s">
        <v>39</v>
      </c>
      <c r="E23" s="11" t="s">
        <v>47</v>
      </c>
      <c r="F23" s="21" t="s">
        <v>11</v>
      </c>
      <c r="G23" s="23"/>
      <c r="H23" s="23"/>
      <c r="I23" s="28"/>
      <c r="J23" s="23"/>
      <c r="K23" s="28">
        <v>3</v>
      </c>
      <c r="L23" s="23">
        <v>84.863274488913419</v>
      </c>
      <c r="M23" s="28">
        <v>42</v>
      </c>
      <c r="N23" s="23">
        <v>745.23503586292986</v>
      </c>
      <c r="O23" s="24"/>
      <c r="P23" s="29"/>
      <c r="Q23" s="23"/>
      <c r="R23" s="20"/>
      <c r="S23" s="14"/>
    </row>
    <row r="24" spans="1:19" ht="25.5" x14ac:dyDescent="0.25">
      <c r="A24" s="59"/>
      <c r="B24" s="58"/>
      <c r="C24" s="86" t="s">
        <v>35</v>
      </c>
      <c r="D24" s="11" t="s">
        <v>39</v>
      </c>
      <c r="E24" s="11" t="s">
        <v>48</v>
      </c>
      <c r="F24" s="21" t="s">
        <v>11</v>
      </c>
      <c r="G24" s="23"/>
      <c r="H24" s="23"/>
      <c r="I24" s="28"/>
      <c r="J24" s="23"/>
      <c r="K24" s="28">
        <v>4</v>
      </c>
      <c r="L24" s="23">
        <v>113.15103265188456</v>
      </c>
      <c r="M24" s="28">
        <v>50</v>
      </c>
      <c r="N24" s="23">
        <v>887.18456650348787</v>
      </c>
      <c r="O24" s="24"/>
      <c r="P24" s="29"/>
      <c r="Q24" s="23"/>
      <c r="R24" s="20"/>
      <c r="S24" s="14"/>
    </row>
    <row r="25" spans="1:19" ht="25.5" x14ac:dyDescent="0.25">
      <c r="A25" s="59"/>
      <c r="B25" s="58"/>
      <c r="C25" s="86" t="s">
        <v>35</v>
      </c>
      <c r="D25" s="11" t="s">
        <v>39</v>
      </c>
      <c r="E25" s="11" t="s">
        <v>49</v>
      </c>
      <c r="F25" s="21" t="s">
        <v>11</v>
      </c>
      <c r="G25" s="23"/>
      <c r="H25" s="23"/>
      <c r="I25" s="28"/>
      <c r="J25" s="23"/>
      <c r="K25" s="28">
        <v>4</v>
      </c>
      <c r="L25" s="23">
        <v>113.15103265188456</v>
      </c>
      <c r="M25" s="28">
        <v>275</v>
      </c>
      <c r="N25" s="23">
        <v>4879.5151157691835</v>
      </c>
      <c r="O25" s="24"/>
      <c r="P25" s="29"/>
      <c r="Q25" s="23"/>
      <c r="R25" s="20"/>
      <c r="S25" s="14"/>
    </row>
    <row r="26" spans="1:19" ht="25.5" x14ac:dyDescent="0.25">
      <c r="A26" s="59"/>
      <c r="B26" s="58"/>
      <c r="C26" s="86" t="s">
        <v>35</v>
      </c>
      <c r="D26" s="11" t="s">
        <v>39</v>
      </c>
      <c r="E26" s="11" t="s">
        <v>50</v>
      </c>
      <c r="F26" s="21" t="s">
        <v>11</v>
      </c>
      <c r="G26" s="23"/>
      <c r="H26" s="23"/>
      <c r="I26" s="28"/>
      <c r="J26" s="23"/>
      <c r="K26" s="28">
        <v>39</v>
      </c>
      <c r="L26" s="23">
        <v>1103.2225683558745</v>
      </c>
      <c r="M26" s="28">
        <v>374</v>
      </c>
      <c r="N26" s="23">
        <v>6636.1405574460896</v>
      </c>
      <c r="O26" s="24"/>
      <c r="P26" s="29"/>
      <c r="Q26" s="23"/>
      <c r="R26" s="20"/>
      <c r="S26" s="14"/>
    </row>
    <row r="27" spans="1:19" ht="25.5" x14ac:dyDescent="0.25">
      <c r="A27" s="59"/>
      <c r="B27" s="58"/>
      <c r="C27" s="86" t="s">
        <v>35</v>
      </c>
      <c r="D27" s="11" t="s">
        <v>51</v>
      </c>
      <c r="E27" s="11" t="s">
        <v>44</v>
      </c>
      <c r="F27" s="21" t="s">
        <v>11</v>
      </c>
      <c r="G27" s="23"/>
      <c r="H27" s="23"/>
      <c r="I27" s="28"/>
      <c r="J27" s="23"/>
      <c r="K27" s="28">
        <v>31</v>
      </c>
      <c r="L27" s="23">
        <v>876.92050305210535</v>
      </c>
      <c r="M27" s="28">
        <v>163</v>
      </c>
      <c r="N27" s="23">
        <v>2892.2216868013707</v>
      </c>
      <c r="O27" s="24"/>
      <c r="P27" s="29"/>
      <c r="Q27" s="23"/>
      <c r="R27" s="20"/>
      <c r="S27" s="14"/>
    </row>
    <row r="28" spans="1:19" ht="25.5" x14ac:dyDescent="0.25">
      <c r="A28" s="59"/>
      <c r="B28" s="58"/>
      <c r="C28" s="86" t="s">
        <v>35</v>
      </c>
      <c r="D28" s="11" t="s">
        <v>51</v>
      </c>
      <c r="E28" s="11" t="s">
        <v>49</v>
      </c>
      <c r="F28" s="21" t="s">
        <v>11</v>
      </c>
      <c r="G28" s="23"/>
      <c r="H28" s="23"/>
      <c r="I28" s="28"/>
      <c r="J28" s="23"/>
      <c r="K28" s="28">
        <v>10</v>
      </c>
      <c r="L28" s="23">
        <v>282.87758162971141</v>
      </c>
      <c r="M28" s="28">
        <v>205</v>
      </c>
      <c r="N28" s="23">
        <v>3637.4567226643003</v>
      </c>
      <c r="O28" s="24"/>
      <c r="P28" s="29"/>
      <c r="Q28" s="23"/>
      <c r="R28" s="20"/>
      <c r="S28" s="14"/>
    </row>
    <row r="29" spans="1:19" ht="25.5" x14ac:dyDescent="0.25">
      <c r="A29" s="59"/>
      <c r="B29" s="58"/>
      <c r="C29" s="86" t="s">
        <v>35</v>
      </c>
      <c r="D29" s="11" t="s">
        <v>51</v>
      </c>
      <c r="E29" s="11" t="s">
        <v>52</v>
      </c>
      <c r="F29" s="21" t="s">
        <v>11</v>
      </c>
      <c r="G29" s="23"/>
      <c r="H29" s="23"/>
      <c r="I29" s="28"/>
      <c r="J29" s="23"/>
      <c r="K29" s="28">
        <v>3</v>
      </c>
      <c r="L29" s="23">
        <v>84.863274488913419</v>
      </c>
      <c r="M29" s="28">
        <v>25</v>
      </c>
      <c r="N29" s="23">
        <v>443.59228325174394</v>
      </c>
      <c r="O29" s="24"/>
      <c r="P29" s="29"/>
      <c r="Q29" s="23"/>
      <c r="R29" s="20"/>
      <c r="S29" s="14"/>
    </row>
    <row r="30" spans="1:19" x14ac:dyDescent="0.25">
      <c r="A30" s="59"/>
      <c r="B30" s="58"/>
      <c r="C30" s="87"/>
      <c r="D30" s="15"/>
      <c r="E30" s="15"/>
      <c r="F30" s="19" t="s">
        <v>8</v>
      </c>
      <c r="G30" s="22">
        <f t="shared" ref="G30:Q30" si="3">SUM(G31:G48)</f>
        <v>0</v>
      </c>
      <c r="H30" s="22">
        <f t="shared" si="3"/>
        <v>0</v>
      </c>
      <c r="I30" s="83">
        <f t="shared" si="3"/>
        <v>221</v>
      </c>
      <c r="J30" s="22">
        <f t="shared" si="3"/>
        <v>7124.3136740047503</v>
      </c>
      <c r="K30" s="83">
        <f t="shared" si="3"/>
        <v>101</v>
      </c>
      <c r="L30" s="22">
        <f t="shared" si="3"/>
        <v>2857.0635744600845</v>
      </c>
      <c r="M30" s="83">
        <f t="shared" si="3"/>
        <v>2408</v>
      </c>
      <c r="N30" s="22">
        <f t="shared" si="3"/>
        <v>42726.808722807975</v>
      </c>
      <c r="O30" s="84"/>
      <c r="P30" s="85">
        <f t="shared" si="3"/>
        <v>0</v>
      </c>
      <c r="Q30" s="22">
        <f t="shared" si="3"/>
        <v>0</v>
      </c>
      <c r="R30" s="81"/>
      <c r="S30" s="82"/>
    </row>
    <row r="31" spans="1:19" x14ac:dyDescent="0.25">
      <c r="A31" s="59"/>
      <c r="B31" s="58"/>
      <c r="C31" s="86" t="s">
        <v>35</v>
      </c>
      <c r="D31" s="11" t="s">
        <v>36</v>
      </c>
      <c r="E31" s="11" t="s">
        <v>37</v>
      </c>
      <c r="F31" s="21" t="s">
        <v>8</v>
      </c>
      <c r="G31" s="23"/>
      <c r="H31" s="23"/>
      <c r="I31" s="28">
        <v>1</v>
      </c>
      <c r="J31" s="23">
        <v>32.236713457035073</v>
      </c>
      <c r="K31" s="28">
        <v>0</v>
      </c>
      <c r="L31" s="23">
        <v>0</v>
      </c>
      <c r="M31" s="28">
        <v>0</v>
      </c>
      <c r="N31" s="23">
        <v>0</v>
      </c>
      <c r="O31" s="24"/>
      <c r="P31" s="29"/>
      <c r="Q31" s="23"/>
      <c r="R31" s="20"/>
      <c r="S31" s="14"/>
    </row>
    <row r="32" spans="1:19" x14ac:dyDescent="0.25">
      <c r="A32" s="59"/>
      <c r="B32" s="58"/>
      <c r="C32" s="86" t="s">
        <v>35</v>
      </c>
      <c r="D32" s="11" t="s">
        <v>36</v>
      </c>
      <c r="E32" s="11" t="s">
        <v>38</v>
      </c>
      <c r="F32" s="21" t="s">
        <v>8</v>
      </c>
      <c r="G32" s="23"/>
      <c r="H32" s="23"/>
      <c r="I32" s="28">
        <v>0</v>
      </c>
      <c r="J32" s="23">
        <v>0</v>
      </c>
      <c r="K32" s="28">
        <v>0</v>
      </c>
      <c r="L32" s="23">
        <v>0</v>
      </c>
      <c r="M32" s="28">
        <v>0</v>
      </c>
      <c r="N32" s="23">
        <v>0</v>
      </c>
      <c r="O32" s="24"/>
      <c r="P32" s="29"/>
      <c r="Q32" s="23"/>
      <c r="R32" s="20"/>
      <c r="S32" s="14"/>
    </row>
    <row r="33" spans="1:19" x14ac:dyDescent="0.25">
      <c r="A33" s="59"/>
      <c r="B33" s="58"/>
      <c r="C33" s="86" t="s">
        <v>35</v>
      </c>
      <c r="D33" s="11" t="s">
        <v>39</v>
      </c>
      <c r="E33" s="11" t="s">
        <v>40</v>
      </c>
      <c r="F33" s="21" t="s">
        <v>8</v>
      </c>
      <c r="G33" s="23"/>
      <c r="H33" s="23"/>
      <c r="I33" s="28">
        <v>3</v>
      </c>
      <c r="J33" s="23">
        <v>96.710140371105211</v>
      </c>
      <c r="K33" s="28">
        <v>2</v>
      </c>
      <c r="L33" s="23">
        <v>56.575516325942282</v>
      </c>
      <c r="M33" s="28">
        <v>22</v>
      </c>
      <c r="N33" s="23">
        <v>390.36120926153467</v>
      </c>
      <c r="O33" s="24"/>
      <c r="P33" s="29"/>
      <c r="Q33" s="23"/>
      <c r="R33" s="20"/>
      <c r="S33" s="14"/>
    </row>
    <row r="34" spans="1:19" x14ac:dyDescent="0.25">
      <c r="A34" s="59"/>
      <c r="B34" s="58"/>
      <c r="C34" s="86" t="s">
        <v>35</v>
      </c>
      <c r="D34" s="11" t="s">
        <v>39</v>
      </c>
      <c r="E34" s="11" t="s">
        <v>41</v>
      </c>
      <c r="F34" s="21" t="s">
        <v>8</v>
      </c>
      <c r="G34" s="23"/>
      <c r="H34" s="23"/>
      <c r="I34" s="28">
        <v>61</v>
      </c>
      <c r="J34" s="23">
        <v>1966.4395208791395</v>
      </c>
      <c r="K34" s="28">
        <v>15</v>
      </c>
      <c r="L34" s="23">
        <v>424.31637244456709</v>
      </c>
      <c r="M34" s="28">
        <v>373</v>
      </c>
      <c r="N34" s="23">
        <v>6618.3968661160197</v>
      </c>
      <c r="O34" s="24"/>
      <c r="P34" s="29"/>
      <c r="Q34" s="23"/>
      <c r="R34" s="20"/>
      <c r="S34" s="14"/>
    </row>
    <row r="35" spans="1:19" x14ac:dyDescent="0.25">
      <c r="A35" s="59"/>
      <c r="B35" s="58"/>
      <c r="C35" s="86" t="s">
        <v>35</v>
      </c>
      <c r="D35" s="11" t="s">
        <v>39</v>
      </c>
      <c r="E35" s="11" t="s">
        <v>37</v>
      </c>
      <c r="F35" s="21" t="s">
        <v>8</v>
      </c>
      <c r="G35" s="23"/>
      <c r="H35" s="23"/>
      <c r="I35" s="28">
        <v>1</v>
      </c>
      <c r="J35" s="23">
        <v>32.236713457035073</v>
      </c>
      <c r="K35" s="28">
        <v>4</v>
      </c>
      <c r="L35" s="23">
        <v>113.15103265188456</v>
      </c>
      <c r="M35" s="28">
        <v>101</v>
      </c>
      <c r="N35" s="23">
        <v>1792.1128243370456</v>
      </c>
      <c r="O35" s="24"/>
      <c r="P35" s="29"/>
      <c r="Q35" s="23"/>
      <c r="R35" s="20"/>
      <c r="S35" s="14"/>
    </row>
    <row r="36" spans="1:19" x14ac:dyDescent="0.25">
      <c r="A36" s="59"/>
      <c r="B36" s="58"/>
      <c r="C36" s="86" t="s">
        <v>35</v>
      </c>
      <c r="D36" s="11" t="s">
        <v>39</v>
      </c>
      <c r="E36" s="11" t="s">
        <v>42</v>
      </c>
      <c r="F36" s="21" t="s">
        <v>8</v>
      </c>
      <c r="G36" s="23"/>
      <c r="H36" s="23"/>
      <c r="I36" s="28">
        <v>15</v>
      </c>
      <c r="J36" s="23">
        <v>483.55070185552609</v>
      </c>
      <c r="K36" s="28">
        <v>5</v>
      </c>
      <c r="L36" s="23">
        <v>141.43879081485571</v>
      </c>
      <c r="M36" s="28">
        <v>222</v>
      </c>
      <c r="N36" s="23">
        <v>3939.0994752754864</v>
      </c>
      <c r="O36" s="24"/>
      <c r="P36" s="29"/>
      <c r="Q36" s="23"/>
      <c r="R36" s="20"/>
      <c r="S36" s="14"/>
    </row>
    <row r="37" spans="1:19" x14ac:dyDescent="0.25">
      <c r="A37" s="59"/>
      <c r="B37" s="58"/>
      <c r="C37" s="86" t="s">
        <v>35</v>
      </c>
      <c r="D37" s="11" t="s">
        <v>39</v>
      </c>
      <c r="E37" s="11" t="s">
        <v>43</v>
      </c>
      <c r="F37" s="21" t="s">
        <v>8</v>
      </c>
      <c r="G37" s="23"/>
      <c r="H37" s="23"/>
      <c r="I37" s="28">
        <v>17</v>
      </c>
      <c r="J37" s="23">
        <v>548.02412876959625</v>
      </c>
      <c r="K37" s="28">
        <v>12</v>
      </c>
      <c r="L37" s="23">
        <v>339.45309795565367</v>
      </c>
      <c r="M37" s="28">
        <v>388</v>
      </c>
      <c r="N37" s="23">
        <v>6884.5522360670666</v>
      </c>
      <c r="O37" s="24"/>
      <c r="P37" s="29"/>
      <c r="Q37" s="23"/>
      <c r="R37" s="20"/>
      <c r="S37" s="14"/>
    </row>
    <row r="38" spans="1:19" x14ac:dyDescent="0.25">
      <c r="A38" s="59"/>
      <c r="B38" s="58"/>
      <c r="C38" s="86" t="s">
        <v>35</v>
      </c>
      <c r="D38" s="11" t="s">
        <v>39</v>
      </c>
      <c r="E38" s="11" t="s">
        <v>38</v>
      </c>
      <c r="F38" s="21" t="s">
        <v>8</v>
      </c>
      <c r="G38" s="23"/>
      <c r="H38" s="23"/>
      <c r="I38" s="28">
        <v>1</v>
      </c>
      <c r="J38" s="23">
        <v>32.236713457035073</v>
      </c>
      <c r="K38" s="28">
        <v>6</v>
      </c>
      <c r="L38" s="23">
        <v>169.72654897782684</v>
      </c>
      <c r="M38" s="28">
        <v>4</v>
      </c>
      <c r="N38" s="23">
        <v>70.974765320279033</v>
      </c>
      <c r="O38" s="24"/>
      <c r="P38" s="29"/>
      <c r="Q38" s="23"/>
      <c r="R38" s="20"/>
      <c r="S38" s="14"/>
    </row>
    <row r="39" spans="1:19" x14ac:dyDescent="0.25">
      <c r="A39" s="59"/>
      <c r="B39" s="58"/>
      <c r="C39" s="86" t="s">
        <v>35</v>
      </c>
      <c r="D39" s="11" t="s">
        <v>39</v>
      </c>
      <c r="E39" s="11" t="s">
        <v>44</v>
      </c>
      <c r="F39" s="21" t="s">
        <v>8</v>
      </c>
      <c r="G39" s="23"/>
      <c r="H39" s="23"/>
      <c r="I39" s="28">
        <v>10</v>
      </c>
      <c r="J39" s="23">
        <v>322.36713457035074</v>
      </c>
      <c r="K39" s="28">
        <v>4</v>
      </c>
      <c r="L39" s="23">
        <v>113.15103265188456</v>
      </c>
      <c r="M39" s="28">
        <v>58</v>
      </c>
      <c r="N39" s="23">
        <v>1029.1340971440459</v>
      </c>
      <c r="O39" s="24"/>
      <c r="P39" s="29"/>
      <c r="Q39" s="23"/>
      <c r="R39" s="20"/>
      <c r="S39" s="14"/>
    </row>
    <row r="40" spans="1:19" x14ac:dyDescent="0.25">
      <c r="A40" s="59"/>
      <c r="B40" s="58"/>
      <c r="C40" s="86" t="s">
        <v>35</v>
      </c>
      <c r="D40" s="11" t="s">
        <v>39</v>
      </c>
      <c r="E40" s="11" t="s">
        <v>45</v>
      </c>
      <c r="F40" s="21" t="s">
        <v>8</v>
      </c>
      <c r="G40" s="23"/>
      <c r="H40" s="23"/>
      <c r="I40" s="28">
        <v>36</v>
      </c>
      <c r="J40" s="23">
        <v>1160.5216844532627</v>
      </c>
      <c r="K40" s="28">
        <v>14</v>
      </c>
      <c r="L40" s="23">
        <v>396.02861428159599</v>
      </c>
      <c r="M40" s="28">
        <v>621</v>
      </c>
      <c r="N40" s="23">
        <v>11018.832315973319</v>
      </c>
      <c r="O40" s="24"/>
      <c r="P40" s="29"/>
      <c r="Q40" s="23"/>
      <c r="R40" s="20"/>
      <c r="S40" s="14"/>
    </row>
    <row r="41" spans="1:19" x14ac:dyDescent="0.25">
      <c r="A41" s="59"/>
      <c r="B41" s="58"/>
      <c r="C41" s="86" t="s">
        <v>35</v>
      </c>
      <c r="D41" s="11" t="s">
        <v>39</v>
      </c>
      <c r="E41" s="11" t="s">
        <v>46</v>
      </c>
      <c r="F41" s="21" t="s">
        <v>8</v>
      </c>
      <c r="G41" s="23"/>
      <c r="H41" s="23"/>
      <c r="I41" s="28">
        <v>25</v>
      </c>
      <c r="J41" s="23">
        <v>805.91783642587677</v>
      </c>
      <c r="K41" s="28">
        <v>15</v>
      </c>
      <c r="L41" s="23">
        <v>424.31637244456709</v>
      </c>
      <c r="M41" s="28">
        <v>335</v>
      </c>
      <c r="N41" s="23">
        <v>5944.136595573369</v>
      </c>
      <c r="O41" s="24"/>
      <c r="P41" s="29"/>
      <c r="Q41" s="23"/>
      <c r="R41" s="20"/>
      <c r="S41" s="14"/>
    </row>
    <row r="42" spans="1:19" x14ac:dyDescent="0.25">
      <c r="A42" s="59"/>
      <c r="B42" s="58"/>
      <c r="C42" s="86" t="s">
        <v>35</v>
      </c>
      <c r="D42" s="11" t="s">
        <v>39</v>
      </c>
      <c r="E42" s="11" t="s">
        <v>47</v>
      </c>
      <c r="F42" s="21" t="s">
        <v>8</v>
      </c>
      <c r="G42" s="23"/>
      <c r="H42" s="23"/>
      <c r="I42" s="28">
        <v>17</v>
      </c>
      <c r="J42" s="23">
        <v>548.02412876959625</v>
      </c>
      <c r="K42" s="28">
        <v>1</v>
      </c>
      <c r="L42" s="23">
        <v>28.287758162971141</v>
      </c>
      <c r="M42" s="28">
        <v>11</v>
      </c>
      <c r="N42" s="23">
        <v>195.18060463076733</v>
      </c>
      <c r="O42" s="24"/>
      <c r="P42" s="29"/>
      <c r="Q42" s="23"/>
      <c r="R42" s="20"/>
      <c r="S42" s="14"/>
    </row>
    <row r="43" spans="1:19" x14ac:dyDescent="0.25">
      <c r="A43" s="59"/>
      <c r="B43" s="58"/>
      <c r="C43" s="86" t="s">
        <v>35</v>
      </c>
      <c r="D43" s="11" t="s">
        <v>39</v>
      </c>
      <c r="E43" s="11" t="s">
        <v>48</v>
      </c>
      <c r="F43" s="21" t="s">
        <v>8</v>
      </c>
      <c r="G43" s="23"/>
      <c r="H43" s="23"/>
      <c r="I43" s="28">
        <v>8</v>
      </c>
      <c r="J43" s="23">
        <v>257.89370765628058</v>
      </c>
      <c r="K43" s="28">
        <v>1</v>
      </c>
      <c r="L43" s="23">
        <v>28.287758162971141</v>
      </c>
      <c r="M43" s="28">
        <v>12</v>
      </c>
      <c r="N43" s="23">
        <v>212.9242959608371</v>
      </c>
      <c r="O43" s="24"/>
      <c r="P43" s="29"/>
      <c r="Q43" s="23"/>
      <c r="R43" s="20"/>
      <c r="S43" s="14"/>
    </row>
    <row r="44" spans="1:19" x14ac:dyDescent="0.25">
      <c r="A44" s="59"/>
      <c r="B44" s="58"/>
      <c r="C44" s="86" t="s">
        <v>35</v>
      </c>
      <c r="D44" s="11" t="s">
        <v>39</v>
      </c>
      <c r="E44" s="11" t="s">
        <v>49</v>
      </c>
      <c r="F44" s="21" t="s">
        <v>8</v>
      </c>
      <c r="G44" s="23"/>
      <c r="H44" s="23"/>
      <c r="I44" s="28">
        <v>0</v>
      </c>
      <c r="J44" s="23">
        <v>0</v>
      </c>
      <c r="K44" s="28">
        <v>1</v>
      </c>
      <c r="L44" s="23">
        <v>28.287758162971141</v>
      </c>
      <c r="M44" s="28">
        <v>69</v>
      </c>
      <c r="N44" s="23">
        <v>1224.3147017748133</v>
      </c>
      <c r="O44" s="24"/>
      <c r="P44" s="29"/>
      <c r="Q44" s="23"/>
      <c r="R44" s="20"/>
      <c r="S44" s="14"/>
    </row>
    <row r="45" spans="1:19" x14ac:dyDescent="0.25">
      <c r="A45" s="59"/>
      <c r="B45" s="58"/>
      <c r="C45" s="86" t="s">
        <v>35</v>
      </c>
      <c r="D45" s="11" t="s">
        <v>39</v>
      </c>
      <c r="E45" s="11" t="s">
        <v>50</v>
      </c>
      <c r="F45" s="21" t="s">
        <v>8</v>
      </c>
      <c r="G45" s="23"/>
      <c r="H45" s="23"/>
      <c r="I45" s="28">
        <v>18</v>
      </c>
      <c r="J45" s="23">
        <v>580.26084222663133</v>
      </c>
      <c r="K45" s="28">
        <v>10</v>
      </c>
      <c r="L45" s="23">
        <v>282.87758162971141</v>
      </c>
      <c r="M45" s="28">
        <v>94</v>
      </c>
      <c r="N45" s="23">
        <v>1667.9069850265573</v>
      </c>
      <c r="O45" s="24"/>
      <c r="P45" s="29"/>
      <c r="Q45" s="23"/>
      <c r="R45" s="20"/>
      <c r="S45" s="14"/>
    </row>
    <row r="46" spans="1:19" x14ac:dyDescent="0.25">
      <c r="A46" s="59"/>
      <c r="B46" s="58"/>
      <c r="C46" s="86" t="s">
        <v>35</v>
      </c>
      <c r="D46" s="11" t="s">
        <v>51</v>
      </c>
      <c r="E46" s="11" t="s">
        <v>44</v>
      </c>
      <c r="F46" s="21" t="s">
        <v>8</v>
      </c>
      <c r="G46" s="23"/>
      <c r="H46" s="23"/>
      <c r="I46" s="28">
        <v>1</v>
      </c>
      <c r="J46" s="23">
        <v>32.236713457035073</v>
      </c>
      <c r="K46" s="28">
        <v>8</v>
      </c>
      <c r="L46" s="23">
        <v>226.30206530376913</v>
      </c>
      <c r="M46" s="28">
        <v>41</v>
      </c>
      <c r="N46" s="23">
        <v>727.49134453286013</v>
      </c>
      <c r="O46" s="24"/>
      <c r="P46" s="29"/>
      <c r="Q46" s="23"/>
      <c r="R46" s="20"/>
      <c r="S46" s="14"/>
    </row>
    <row r="47" spans="1:19" x14ac:dyDescent="0.25">
      <c r="A47" s="59"/>
      <c r="B47" s="58"/>
      <c r="C47" s="86" t="s">
        <v>35</v>
      </c>
      <c r="D47" s="11" t="s">
        <v>51</v>
      </c>
      <c r="E47" s="11" t="s">
        <v>49</v>
      </c>
      <c r="F47" s="21" t="s">
        <v>8</v>
      </c>
      <c r="G47" s="23"/>
      <c r="H47" s="23"/>
      <c r="I47" s="28">
        <v>7</v>
      </c>
      <c r="J47" s="23">
        <v>225.6569941992455</v>
      </c>
      <c r="K47" s="28">
        <v>2</v>
      </c>
      <c r="L47" s="23">
        <v>56.575516325942282</v>
      </c>
      <c r="M47" s="28">
        <v>51</v>
      </c>
      <c r="N47" s="23">
        <v>904.92825783355772</v>
      </c>
      <c r="O47" s="24"/>
      <c r="P47" s="29"/>
      <c r="Q47" s="23"/>
      <c r="R47" s="20"/>
      <c r="S47" s="14"/>
    </row>
    <row r="48" spans="1:19" x14ac:dyDescent="0.25">
      <c r="A48" s="59"/>
      <c r="B48" s="58"/>
      <c r="C48" s="86" t="s">
        <v>35</v>
      </c>
      <c r="D48" s="11" t="s">
        <v>51</v>
      </c>
      <c r="E48" s="11" t="s">
        <v>52</v>
      </c>
      <c r="F48" s="21" t="s">
        <v>8</v>
      </c>
      <c r="G48" s="23"/>
      <c r="H48" s="23"/>
      <c r="I48" s="28">
        <v>0</v>
      </c>
      <c r="J48" s="23">
        <v>0</v>
      </c>
      <c r="K48" s="28">
        <v>1</v>
      </c>
      <c r="L48" s="23">
        <v>28.287758162971141</v>
      </c>
      <c r="M48" s="28">
        <v>6</v>
      </c>
      <c r="N48" s="23">
        <v>106.46214798041855</v>
      </c>
      <c r="O48" s="24"/>
      <c r="P48" s="29"/>
      <c r="Q48" s="23"/>
      <c r="R48" s="20"/>
      <c r="S48" s="14"/>
    </row>
    <row r="49" spans="1:24" x14ac:dyDescent="0.25">
      <c r="A49" s="59"/>
      <c r="B49" s="58"/>
      <c r="C49" s="87"/>
      <c r="D49" s="15"/>
      <c r="E49" s="15"/>
      <c r="F49" s="19" t="s">
        <v>13</v>
      </c>
      <c r="G49" s="22">
        <f t="shared" ref="G49:Q49" si="4">SUM(G50:G67)</f>
        <v>0</v>
      </c>
      <c r="H49" s="22">
        <f t="shared" si="4"/>
        <v>0</v>
      </c>
      <c r="I49" s="83">
        <f t="shared" si="4"/>
        <v>0</v>
      </c>
      <c r="J49" s="22">
        <f t="shared" si="4"/>
        <v>0</v>
      </c>
      <c r="K49" s="83">
        <f t="shared" si="4"/>
        <v>0</v>
      </c>
      <c r="L49" s="22">
        <f t="shared" si="4"/>
        <v>0</v>
      </c>
      <c r="M49" s="83">
        <f t="shared" si="4"/>
        <v>0</v>
      </c>
      <c r="N49" s="22">
        <f t="shared" si="4"/>
        <v>0</v>
      </c>
      <c r="O49" s="84"/>
      <c r="P49" s="85">
        <f t="shared" si="4"/>
        <v>218</v>
      </c>
      <c r="Q49" s="22">
        <f t="shared" si="4"/>
        <v>25933.583169654896</v>
      </c>
      <c r="R49" s="81"/>
      <c r="S49" s="82"/>
    </row>
    <row r="50" spans="1:24" x14ac:dyDescent="0.25">
      <c r="A50" s="59"/>
      <c r="B50" s="58"/>
      <c r="C50" s="86" t="s">
        <v>35</v>
      </c>
      <c r="D50" s="11" t="s">
        <v>36</v>
      </c>
      <c r="E50" s="11" t="s">
        <v>37</v>
      </c>
      <c r="F50" s="21" t="s">
        <v>13</v>
      </c>
      <c r="G50" s="23"/>
      <c r="H50" s="23"/>
      <c r="I50" s="28"/>
      <c r="J50" s="23"/>
      <c r="K50" s="28"/>
      <c r="L50" s="23"/>
      <c r="M50" s="28"/>
      <c r="N50" s="23"/>
      <c r="O50" s="24" t="s">
        <v>29</v>
      </c>
      <c r="P50" s="28">
        <v>0</v>
      </c>
      <c r="Q50" s="23">
        <v>0</v>
      </c>
      <c r="R50" s="20"/>
      <c r="S50" s="14"/>
      <c r="U50" s="32"/>
      <c r="V50" s="32"/>
      <c r="W50" s="32"/>
      <c r="X50" s="32"/>
    </row>
    <row r="51" spans="1:24" x14ac:dyDescent="0.25">
      <c r="A51" s="59"/>
      <c r="B51" s="58"/>
      <c r="C51" s="86" t="s">
        <v>35</v>
      </c>
      <c r="D51" s="11" t="s">
        <v>36</v>
      </c>
      <c r="E51" s="11" t="s">
        <v>38</v>
      </c>
      <c r="F51" s="21" t="s">
        <v>13</v>
      </c>
      <c r="G51" s="23"/>
      <c r="H51" s="23"/>
      <c r="I51" s="28"/>
      <c r="J51" s="23"/>
      <c r="K51" s="28"/>
      <c r="L51" s="23"/>
      <c r="M51" s="28"/>
      <c r="N51" s="23"/>
      <c r="O51" s="24" t="s">
        <v>29</v>
      </c>
      <c r="P51" s="28">
        <v>0</v>
      </c>
      <c r="Q51" s="23">
        <v>0</v>
      </c>
      <c r="R51" s="20"/>
      <c r="S51" s="14"/>
      <c r="W51" s="18"/>
      <c r="X51" s="18"/>
    </row>
    <row r="52" spans="1:24" x14ac:dyDescent="0.25">
      <c r="A52" s="59"/>
      <c r="B52" s="58"/>
      <c r="C52" s="86" t="s">
        <v>35</v>
      </c>
      <c r="D52" s="11" t="s">
        <v>39</v>
      </c>
      <c r="E52" s="11" t="s">
        <v>40</v>
      </c>
      <c r="F52" s="21" t="s">
        <v>13</v>
      </c>
      <c r="G52" s="23"/>
      <c r="H52" s="23"/>
      <c r="I52" s="28"/>
      <c r="J52" s="23"/>
      <c r="K52" s="28"/>
      <c r="L52" s="23"/>
      <c r="M52" s="28"/>
      <c r="N52" s="23"/>
      <c r="O52" s="24" t="s">
        <v>29</v>
      </c>
      <c r="P52" s="28">
        <v>2</v>
      </c>
      <c r="Q52" s="23">
        <v>237.92278137298064</v>
      </c>
      <c r="R52" s="20"/>
      <c r="S52" s="14"/>
    </row>
    <row r="53" spans="1:24" x14ac:dyDescent="0.25">
      <c r="A53" s="59"/>
      <c r="B53" s="58"/>
      <c r="C53" s="86" t="s">
        <v>35</v>
      </c>
      <c r="D53" s="11" t="s">
        <v>39</v>
      </c>
      <c r="E53" s="11" t="s">
        <v>41</v>
      </c>
      <c r="F53" s="21" t="s">
        <v>13</v>
      </c>
      <c r="G53" s="23"/>
      <c r="H53" s="23"/>
      <c r="I53" s="28"/>
      <c r="J53" s="23"/>
      <c r="K53" s="28"/>
      <c r="L53" s="23"/>
      <c r="M53" s="28"/>
      <c r="N53" s="23"/>
      <c r="O53" s="24" t="s">
        <v>29</v>
      </c>
      <c r="P53" s="28">
        <v>33</v>
      </c>
      <c r="Q53" s="23">
        <v>3925.7258926541804</v>
      </c>
      <c r="R53" s="20"/>
      <c r="S53" s="14"/>
      <c r="U53" s="2"/>
      <c r="V53" s="2"/>
      <c r="W53" s="13"/>
      <c r="X53" s="13"/>
    </row>
    <row r="54" spans="1:24" x14ac:dyDescent="0.25">
      <c r="A54" s="59"/>
      <c r="B54" s="58"/>
      <c r="C54" s="86" t="s">
        <v>35</v>
      </c>
      <c r="D54" s="11" t="s">
        <v>39</v>
      </c>
      <c r="E54" s="11" t="s">
        <v>37</v>
      </c>
      <c r="F54" s="21" t="s">
        <v>13</v>
      </c>
      <c r="G54" s="23"/>
      <c r="H54" s="23"/>
      <c r="I54" s="28"/>
      <c r="J54" s="23"/>
      <c r="K54" s="28"/>
      <c r="L54" s="23"/>
      <c r="M54" s="28"/>
      <c r="N54" s="23"/>
      <c r="O54" s="24" t="s">
        <v>29</v>
      </c>
      <c r="P54" s="28">
        <v>16</v>
      </c>
      <c r="Q54" s="23">
        <v>1903.3822509838451</v>
      </c>
      <c r="R54" s="20"/>
      <c r="S54" s="14"/>
      <c r="W54" s="13"/>
      <c r="X54" s="13"/>
    </row>
    <row r="55" spans="1:24" x14ac:dyDescent="0.25">
      <c r="A55" s="59"/>
      <c r="B55" s="58"/>
      <c r="C55" s="86" t="s">
        <v>35</v>
      </c>
      <c r="D55" s="11" t="s">
        <v>39</v>
      </c>
      <c r="E55" s="11" t="s">
        <v>42</v>
      </c>
      <c r="F55" s="21" t="s">
        <v>13</v>
      </c>
      <c r="G55" s="23"/>
      <c r="H55" s="23"/>
      <c r="I55" s="28"/>
      <c r="J55" s="23"/>
      <c r="K55" s="28"/>
      <c r="L55" s="23"/>
      <c r="M55" s="28"/>
      <c r="N55" s="23"/>
      <c r="O55" s="24" t="s">
        <v>29</v>
      </c>
      <c r="P55" s="28">
        <v>13</v>
      </c>
      <c r="Q55" s="23">
        <v>1546.4980789243741</v>
      </c>
      <c r="R55" s="20"/>
      <c r="S55" s="14"/>
      <c r="U55" s="26"/>
      <c r="V55" s="26"/>
    </row>
    <row r="56" spans="1:24" x14ac:dyDescent="0.25">
      <c r="A56" s="59"/>
      <c r="B56" s="58"/>
      <c r="C56" s="86" t="s">
        <v>35</v>
      </c>
      <c r="D56" s="11" t="s">
        <v>39</v>
      </c>
      <c r="E56" s="11" t="s">
        <v>43</v>
      </c>
      <c r="F56" s="21" t="s">
        <v>13</v>
      </c>
      <c r="G56" s="23"/>
      <c r="H56" s="23"/>
      <c r="I56" s="28"/>
      <c r="J56" s="23"/>
      <c r="K56" s="28"/>
      <c r="L56" s="23"/>
      <c r="M56" s="28"/>
      <c r="N56" s="23"/>
      <c r="O56" s="24" t="s">
        <v>29</v>
      </c>
      <c r="P56" s="28">
        <v>26</v>
      </c>
      <c r="Q56" s="23">
        <v>3092.9961578487482</v>
      </c>
      <c r="R56" s="20"/>
      <c r="S56" s="14"/>
    </row>
    <row r="57" spans="1:24" x14ac:dyDescent="0.25">
      <c r="A57" s="59"/>
      <c r="B57" s="58"/>
      <c r="C57" s="86" t="s">
        <v>35</v>
      </c>
      <c r="D57" s="11" t="s">
        <v>39</v>
      </c>
      <c r="E57" s="11" t="s">
        <v>38</v>
      </c>
      <c r="F57" s="21" t="s">
        <v>13</v>
      </c>
      <c r="G57" s="23"/>
      <c r="H57" s="23"/>
      <c r="I57" s="28"/>
      <c r="J57" s="23"/>
      <c r="K57" s="28"/>
      <c r="L57" s="23"/>
      <c r="M57" s="28"/>
      <c r="N57" s="23"/>
      <c r="O57" s="24" t="s">
        <v>29</v>
      </c>
      <c r="P57" s="28">
        <v>3</v>
      </c>
      <c r="Q57" s="23">
        <v>356.88417205947098</v>
      </c>
      <c r="R57" s="20"/>
      <c r="S57" s="14"/>
    </row>
    <row r="58" spans="1:24" x14ac:dyDescent="0.25">
      <c r="A58" s="59"/>
      <c r="B58" s="58"/>
      <c r="C58" s="86" t="s">
        <v>35</v>
      </c>
      <c r="D58" s="11" t="s">
        <v>39</v>
      </c>
      <c r="E58" s="11" t="s">
        <v>44</v>
      </c>
      <c r="F58" s="21" t="s">
        <v>13</v>
      </c>
      <c r="G58" s="23"/>
      <c r="H58" s="23"/>
      <c r="I58" s="28"/>
      <c r="J58" s="23"/>
      <c r="K58" s="28"/>
      <c r="L58" s="23"/>
      <c r="M58" s="28"/>
      <c r="N58" s="23"/>
      <c r="O58" s="24" t="s">
        <v>29</v>
      </c>
      <c r="P58" s="28">
        <v>7</v>
      </c>
      <c r="Q58" s="23">
        <v>832.72973480543226</v>
      </c>
      <c r="R58" s="20"/>
      <c r="S58" s="14"/>
    </row>
    <row r="59" spans="1:24" x14ac:dyDescent="0.25">
      <c r="A59" s="59"/>
      <c r="B59" s="58"/>
      <c r="C59" s="86" t="s">
        <v>35</v>
      </c>
      <c r="D59" s="11" t="s">
        <v>39</v>
      </c>
      <c r="E59" s="11" t="s">
        <v>45</v>
      </c>
      <c r="F59" s="21" t="s">
        <v>13</v>
      </c>
      <c r="G59" s="23"/>
      <c r="H59" s="23"/>
      <c r="I59" s="28"/>
      <c r="J59" s="23"/>
      <c r="K59" s="28"/>
      <c r="L59" s="23"/>
      <c r="M59" s="28"/>
      <c r="N59" s="23"/>
      <c r="O59" s="24" t="s">
        <v>29</v>
      </c>
      <c r="P59" s="28">
        <v>66</v>
      </c>
      <c r="Q59" s="23">
        <v>7851.4517853083607</v>
      </c>
      <c r="R59" s="20"/>
      <c r="S59" s="14"/>
    </row>
    <row r="60" spans="1:24" x14ac:dyDescent="0.25">
      <c r="A60" s="59"/>
      <c r="B60" s="58"/>
      <c r="C60" s="86" t="s">
        <v>35</v>
      </c>
      <c r="D60" s="11" t="s">
        <v>39</v>
      </c>
      <c r="E60" s="11" t="s">
        <v>46</v>
      </c>
      <c r="F60" s="21" t="s">
        <v>13</v>
      </c>
      <c r="G60" s="23"/>
      <c r="H60" s="23"/>
      <c r="I60" s="28"/>
      <c r="J60" s="23"/>
      <c r="K60" s="28"/>
      <c r="L60" s="23"/>
      <c r="M60" s="28"/>
      <c r="N60" s="23"/>
      <c r="O60" s="24" t="s">
        <v>29</v>
      </c>
      <c r="P60" s="28">
        <v>26</v>
      </c>
      <c r="Q60" s="23">
        <v>3092.9961578487482</v>
      </c>
      <c r="R60" s="20"/>
      <c r="S60" s="14"/>
    </row>
    <row r="61" spans="1:24" x14ac:dyDescent="0.25">
      <c r="A61" s="59"/>
      <c r="B61" s="58"/>
      <c r="C61" s="86" t="s">
        <v>35</v>
      </c>
      <c r="D61" s="11" t="s">
        <v>39</v>
      </c>
      <c r="E61" s="11" t="s">
        <v>47</v>
      </c>
      <c r="F61" s="21" t="s">
        <v>13</v>
      </c>
      <c r="G61" s="23"/>
      <c r="H61" s="23"/>
      <c r="I61" s="28"/>
      <c r="J61" s="23"/>
      <c r="K61" s="28"/>
      <c r="L61" s="23"/>
      <c r="M61" s="28"/>
      <c r="N61" s="23"/>
      <c r="O61" s="24" t="s">
        <v>29</v>
      </c>
      <c r="P61" s="28">
        <v>4</v>
      </c>
      <c r="Q61" s="23">
        <v>475.84556274596127</v>
      </c>
      <c r="R61" s="20"/>
      <c r="S61" s="14"/>
    </row>
    <row r="62" spans="1:24" x14ac:dyDescent="0.25">
      <c r="A62" s="59"/>
      <c r="B62" s="58"/>
      <c r="C62" s="86" t="s">
        <v>35</v>
      </c>
      <c r="D62" s="11" t="s">
        <v>39</v>
      </c>
      <c r="E62" s="11" t="s">
        <v>48</v>
      </c>
      <c r="F62" s="21" t="s">
        <v>13</v>
      </c>
      <c r="G62" s="23"/>
      <c r="H62" s="23"/>
      <c r="I62" s="28"/>
      <c r="J62" s="23"/>
      <c r="K62" s="28"/>
      <c r="L62" s="23"/>
      <c r="M62" s="28"/>
      <c r="N62" s="23"/>
      <c r="O62" s="24" t="s">
        <v>29</v>
      </c>
      <c r="P62" s="28">
        <v>1</v>
      </c>
      <c r="Q62" s="23">
        <v>118.96139068649032</v>
      </c>
      <c r="R62" s="20"/>
      <c r="S62" s="14"/>
    </row>
    <row r="63" spans="1:24" x14ac:dyDescent="0.25">
      <c r="A63" s="59"/>
      <c r="B63" s="58"/>
      <c r="C63" s="86" t="s">
        <v>35</v>
      </c>
      <c r="D63" s="11" t="s">
        <v>39</v>
      </c>
      <c r="E63" s="11" t="s">
        <v>49</v>
      </c>
      <c r="F63" s="21" t="s">
        <v>13</v>
      </c>
      <c r="G63" s="23"/>
      <c r="H63" s="23"/>
      <c r="I63" s="28"/>
      <c r="J63" s="23"/>
      <c r="K63" s="28"/>
      <c r="L63" s="23"/>
      <c r="M63" s="28"/>
      <c r="N63" s="23"/>
      <c r="O63" s="24" t="s">
        <v>29</v>
      </c>
      <c r="P63" s="28">
        <v>2</v>
      </c>
      <c r="Q63" s="23">
        <v>237.92278137298064</v>
      </c>
      <c r="R63" s="20"/>
      <c r="S63" s="14"/>
    </row>
    <row r="64" spans="1:24" x14ac:dyDescent="0.25">
      <c r="A64" s="59"/>
      <c r="B64" s="58"/>
      <c r="C64" s="86" t="s">
        <v>35</v>
      </c>
      <c r="D64" s="11" t="s">
        <v>39</v>
      </c>
      <c r="E64" s="11" t="s">
        <v>50</v>
      </c>
      <c r="F64" s="21" t="s">
        <v>13</v>
      </c>
      <c r="G64" s="23"/>
      <c r="H64" s="23"/>
      <c r="I64" s="28"/>
      <c r="J64" s="23"/>
      <c r="K64" s="28"/>
      <c r="L64" s="23"/>
      <c r="M64" s="28"/>
      <c r="N64" s="23"/>
      <c r="O64" s="24" t="s">
        <v>29</v>
      </c>
      <c r="P64" s="28">
        <v>11</v>
      </c>
      <c r="Q64" s="23">
        <v>1308.5752975513935</v>
      </c>
      <c r="R64" s="20"/>
      <c r="S64" s="14"/>
    </row>
    <row r="65" spans="1:20" x14ac:dyDescent="0.25">
      <c r="A65" s="59"/>
      <c r="B65" s="58"/>
      <c r="C65" s="86" t="s">
        <v>35</v>
      </c>
      <c r="D65" s="11" t="s">
        <v>51</v>
      </c>
      <c r="E65" s="11" t="s">
        <v>44</v>
      </c>
      <c r="F65" s="21" t="s">
        <v>13</v>
      </c>
      <c r="G65" s="23"/>
      <c r="H65" s="23"/>
      <c r="I65" s="28"/>
      <c r="J65" s="23"/>
      <c r="K65" s="28"/>
      <c r="L65" s="23"/>
      <c r="M65" s="28"/>
      <c r="N65" s="23"/>
      <c r="O65" s="24" t="s">
        <v>29</v>
      </c>
      <c r="P65" s="28">
        <v>4</v>
      </c>
      <c r="Q65" s="23">
        <v>475.84556274596127</v>
      </c>
      <c r="R65" s="20"/>
      <c r="S65" s="14"/>
    </row>
    <row r="66" spans="1:20" x14ac:dyDescent="0.25">
      <c r="A66" s="59"/>
      <c r="B66" s="58"/>
      <c r="C66" s="86" t="s">
        <v>35</v>
      </c>
      <c r="D66" s="11" t="s">
        <v>51</v>
      </c>
      <c r="E66" s="11" t="s">
        <v>49</v>
      </c>
      <c r="F66" s="21" t="s">
        <v>13</v>
      </c>
      <c r="G66" s="23"/>
      <c r="H66" s="23"/>
      <c r="I66" s="28"/>
      <c r="J66" s="23"/>
      <c r="K66" s="28"/>
      <c r="L66" s="23"/>
      <c r="M66" s="28"/>
      <c r="N66" s="23"/>
      <c r="O66" s="24" t="s">
        <v>29</v>
      </c>
      <c r="P66" s="28">
        <v>3</v>
      </c>
      <c r="Q66" s="23">
        <v>356.88417205947098</v>
      </c>
      <c r="R66" s="20"/>
      <c r="S66" s="14"/>
    </row>
    <row r="67" spans="1:20" ht="15.75" thickBot="1" x14ac:dyDescent="0.3">
      <c r="A67" s="59"/>
      <c r="B67" s="58"/>
      <c r="C67" s="86" t="s">
        <v>35</v>
      </c>
      <c r="D67" s="11" t="s">
        <v>51</v>
      </c>
      <c r="E67" s="11" t="s">
        <v>52</v>
      </c>
      <c r="F67" s="21" t="s">
        <v>13</v>
      </c>
      <c r="G67" s="23"/>
      <c r="H67" s="23"/>
      <c r="I67" s="28"/>
      <c r="J67" s="23"/>
      <c r="K67" s="28"/>
      <c r="L67" s="23"/>
      <c r="M67" s="28"/>
      <c r="N67" s="23"/>
      <c r="O67" s="24" t="s">
        <v>29</v>
      </c>
      <c r="P67" s="28">
        <v>1</v>
      </c>
      <c r="Q67" s="23">
        <v>118.96139068649032</v>
      </c>
      <c r="R67" s="20"/>
      <c r="S67" s="14"/>
    </row>
    <row r="68" spans="1:20" ht="15.75" thickBot="1" x14ac:dyDescent="0.3">
      <c r="A68" s="66" t="s">
        <v>14</v>
      </c>
      <c r="B68" s="67"/>
      <c r="C68" s="68"/>
      <c r="D68" s="69"/>
      <c r="E68" s="70"/>
      <c r="F68" s="71"/>
      <c r="G68" s="16">
        <f t="shared" ref="G68:N68" si="5">G7+G8+G9+G10</f>
        <v>0</v>
      </c>
      <c r="H68" s="16">
        <f t="shared" si="5"/>
        <v>0</v>
      </c>
      <c r="I68" s="30">
        <f t="shared" si="5"/>
        <v>221</v>
      </c>
      <c r="J68" s="16">
        <f t="shared" si="5"/>
        <v>7124.3136740047503</v>
      </c>
      <c r="K68" s="31">
        <f t="shared" si="5"/>
        <v>505</v>
      </c>
      <c r="L68" s="16">
        <f t="shared" si="5"/>
        <v>14285.317872300422</v>
      </c>
      <c r="M68" s="30">
        <f t="shared" si="5"/>
        <v>12040</v>
      </c>
      <c r="N68" s="16">
        <f t="shared" si="5"/>
        <v>213634.04361403987</v>
      </c>
      <c r="O68" s="27"/>
      <c r="P68" s="30">
        <f>P7+P8+P9+P10</f>
        <v>218</v>
      </c>
      <c r="Q68" s="16">
        <f>Q7+Q8+Q9+Q10</f>
        <v>25933.583169654896</v>
      </c>
      <c r="R68" s="16">
        <v>4.1218516784670758</v>
      </c>
      <c r="S68" s="16">
        <v>10.458198541010153</v>
      </c>
      <c r="T68" s="32"/>
    </row>
    <row r="69" spans="1:20" x14ac:dyDescent="0.25">
      <c r="A69" s="36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33"/>
      <c r="S69" s="9"/>
    </row>
    <row r="70" spans="1:20" ht="99" customHeight="1" x14ac:dyDescent="0.25">
      <c r="A70" s="60" t="s">
        <v>25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2"/>
      <c r="N70" s="9"/>
      <c r="O70" s="9"/>
      <c r="P70" s="5"/>
      <c r="Q70" s="7"/>
      <c r="R70" s="8"/>
      <c r="S70" s="8"/>
      <c r="T70" s="4"/>
    </row>
    <row r="71" spans="1:20" ht="15.75" x14ac:dyDescent="0.25">
      <c r="A71" s="17" t="s">
        <v>27</v>
      </c>
      <c r="B71" s="5"/>
      <c r="C71" s="5"/>
      <c r="D71" s="5"/>
      <c r="E71" s="5"/>
      <c r="F71" s="5"/>
      <c r="G71" s="5"/>
      <c r="H71" s="5"/>
      <c r="I71" s="5"/>
      <c r="J71" s="5"/>
      <c r="K71" s="6"/>
      <c r="L71" s="5"/>
      <c r="M71" s="5"/>
      <c r="N71" s="9"/>
      <c r="O71" s="9"/>
      <c r="P71" s="5"/>
      <c r="Q71" s="5"/>
      <c r="R71" s="8"/>
      <c r="S71" s="8"/>
    </row>
    <row r="72" spans="1:20" ht="15.75" x14ac:dyDescent="0.25">
      <c r="A72" s="17" t="s">
        <v>28</v>
      </c>
      <c r="B72" s="5"/>
      <c r="C72" s="5"/>
      <c r="D72" s="5"/>
      <c r="E72" s="5"/>
      <c r="F72" s="5"/>
      <c r="G72" s="5"/>
      <c r="H72" s="5"/>
      <c r="I72" s="5"/>
      <c r="J72" s="5"/>
      <c r="K72" s="6"/>
      <c r="L72" s="5"/>
      <c r="M72" s="5"/>
      <c r="N72" s="5"/>
      <c r="O72" s="7"/>
      <c r="P72" s="5"/>
      <c r="Q72" s="5"/>
      <c r="R72" s="8"/>
      <c r="S72" s="8"/>
    </row>
    <row r="80" spans="1:20" x14ac:dyDescent="0.25">
      <c r="K80" s="34"/>
    </row>
    <row r="81" spans="11:11" x14ac:dyDescent="0.25">
      <c r="K81" s="34"/>
    </row>
    <row r="82" spans="11:11" x14ac:dyDescent="0.25">
      <c r="K82" s="34"/>
    </row>
    <row r="83" spans="11:11" x14ac:dyDescent="0.25">
      <c r="K83" s="34"/>
    </row>
  </sheetData>
  <mergeCells count="19">
    <mergeCell ref="A7:A67"/>
    <mergeCell ref="A70:M70"/>
    <mergeCell ref="A1:S1"/>
    <mergeCell ref="A68:C68"/>
    <mergeCell ref="D68:F68"/>
    <mergeCell ref="O3:Q4"/>
    <mergeCell ref="A3:A5"/>
    <mergeCell ref="G3:N3"/>
    <mergeCell ref="R3:S4"/>
    <mergeCell ref="B3:B5"/>
    <mergeCell ref="C3:C5"/>
    <mergeCell ref="D3:D5"/>
    <mergeCell ref="E3:E5"/>
    <mergeCell ref="F3:F5"/>
    <mergeCell ref="M4:N4"/>
    <mergeCell ref="G4:H4"/>
    <mergeCell ref="I4:J4"/>
    <mergeCell ref="K4:L4"/>
    <mergeCell ref="B7:B67"/>
  </mergeCells>
  <dataValidations count="2">
    <dataValidation type="list" allowBlank="1" showInputMessage="1" showErrorMessage="1" sqref="F11:F67">
      <formula1>Потребители</formula1>
    </dataValidation>
    <dataValidation type="list" allowBlank="1" showInputMessage="1" showErrorMessage="1" sqref="C12:C67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8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C9"/>
  <sheetViews>
    <sheetView workbookViewId="0">
      <selection activeCell="C17" sqref="C17"/>
    </sheetView>
  </sheetViews>
  <sheetFormatPr defaultRowHeight="15" x14ac:dyDescent="0.25"/>
  <cols>
    <col min="3" max="3" width="32.42578125" customWidth="1"/>
  </cols>
  <sheetData>
    <row r="4" spans="3:3" x14ac:dyDescent="0.25">
      <c r="C4" t="s">
        <v>8</v>
      </c>
    </row>
    <row r="5" spans="3:3" x14ac:dyDescent="0.25">
      <c r="C5" t="s">
        <v>9</v>
      </c>
    </row>
    <row r="6" spans="3:3" x14ac:dyDescent="0.25">
      <c r="C6" t="s">
        <v>10</v>
      </c>
    </row>
    <row r="7" spans="3:3" x14ac:dyDescent="0.25">
      <c r="C7" t="s">
        <v>11</v>
      </c>
    </row>
    <row r="8" spans="3:3" x14ac:dyDescent="0.25">
      <c r="C8" t="s">
        <v>12</v>
      </c>
    </row>
    <row r="9" spans="3:3" x14ac:dyDescent="0.25">
      <c r="C9" t="s">
        <v>13</v>
      </c>
    </row>
  </sheetData>
  <sheetProtection password="E729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к заполнению</vt:lpstr>
      <vt:lpstr>!Рабочий лист!</vt:lpstr>
      <vt:lpstr>'Форма к заполнению'!Область_печати</vt:lpstr>
      <vt:lpstr>Потребители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Макаров А.В.</dc:creator>
  <cp:lastModifiedBy>Паутов Александр Юрьевич</cp:lastModifiedBy>
  <cp:lastPrinted>2016-11-20T11:12:04Z</cp:lastPrinted>
  <dcterms:created xsi:type="dcterms:W3CDTF">2016-06-09T11:11:31Z</dcterms:created>
  <dcterms:modified xsi:type="dcterms:W3CDTF">2021-08-02T05:56:33Z</dcterms:modified>
</cp:coreProperties>
</file>